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3875"/>
  </bookViews>
  <sheets>
    <sheet name="Лист1" sheetId="1" r:id="rId1"/>
  </sheets>
  <definedNames>
    <definedName name="_xlnm.Print_Titles" localSheetId="0">Лист1!$A:$C</definedName>
  </definedNames>
  <calcPr calcId="144525"/>
</workbook>
</file>

<file path=xl/calcChain.xml><?xml version="1.0" encoding="utf-8"?>
<calcChain xmlns="http://schemas.openxmlformats.org/spreadsheetml/2006/main">
  <c r="L80" i="1" l="1"/>
  <c r="L79" i="1"/>
  <c r="L78" i="1"/>
  <c r="L77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H78" i="1"/>
  <c r="I78" i="1"/>
  <c r="H73" i="1" l="1"/>
  <c r="I73" i="1"/>
  <c r="H72" i="1"/>
  <c r="I72" i="1"/>
  <c r="H64" i="1"/>
  <c r="I64" i="1"/>
  <c r="H51" i="1"/>
  <c r="I51" i="1"/>
  <c r="I80" i="1" l="1"/>
  <c r="H80" i="1"/>
  <c r="I79" i="1"/>
  <c r="H79" i="1"/>
  <c r="I77" i="1"/>
  <c r="H77" i="1"/>
  <c r="I76" i="1"/>
  <c r="H76" i="1"/>
  <c r="I75" i="1"/>
  <c r="H75" i="1"/>
  <c r="I74" i="1"/>
  <c r="H74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<sst xmlns="http://schemas.openxmlformats.org/spreadsheetml/2006/main" count="88" uniqueCount="85">
  <si>
    <t>грн.</t>
  </si>
  <si>
    <t>ККД</t>
  </si>
  <si>
    <t>Доходи</t>
  </si>
  <si>
    <t>13545000000 - Бюджет Бродiвської мiської територiальної громади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</si>
  <si>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</si>
  <si>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</si>
  <si>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</si>
  <si>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</si>
  <si>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</si>
  <si>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</si>
  <si>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</si>
  <si>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</si>
  <si>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</si>
  <si>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</si>
  <si>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</si>
  <si>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</si>
  <si>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</si>
  <si>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</si>
  <si>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</si>
  <si>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</si>
  <si>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</si>
  <si>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</si>
  <si>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</si>
  <si>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</si>
  <si>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</si>
  <si>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</si>
  <si>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</si>
  <si>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</si>
  <si>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</si>
  <si>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</si>
  <si>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</si>
  <si>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</si>
  <si>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</si>
  <si>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</si>
  <si>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</si>
  <si>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</si>
  <si>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</si>
  <si>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</si>
  <si>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</si>
  <si>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</si>
  <si>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</si>
  <si>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</si>
  <si>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</si>
  <si>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</si>
  <si>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</si>
  <si>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</si>
  <si>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</si>
  <si>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</si>
  <si>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</si>
  <si>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</si>
  <si>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</si>
  <si>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</si>
  <si>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</si>
  <si>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</si>
  <si>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</si>
  <si>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</si>
  <si>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</si>
  <si>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</si>
  <si>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</si>
  <si>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</si>
  <si>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</si>
  <si>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</si>
  <si>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</si>
  <si>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</si>
  <si>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</si>
  <si>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</si>
  <si>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</si>
  <si>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</si>
  <si>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</si>
  <si>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Фактичні надходження  у січні-березні 2021 року</t>
  </si>
  <si>
    <t>відхилення до надходжень у січні -березні 2021 року</t>
  </si>
  <si>
    <t>% до січня-березня 2021 року</t>
  </si>
  <si>
    <t>Початковий річний  план на 2022 рік</t>
  </si>
  <si>
    <t xml:space="preserve">Штрафні санкції за порушення законодавства </t>
  </si>
  <si>
    <t>Орендна плата за водні об"єкти</t>
  </si>
  <si>
    <t>Інші дотації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</si>
  <si>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</si>
  <si>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</si>
  <si>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Уточнений річний план на 2022 рік</t>
  </si>
  <si>
    <t xml:space="preserve"> Уточнений план на січень-березень 2022 року</t>
  </si>
  <si>
    <t xml:space="preserve">Факт </t>
  </si>
  <si>
    <t>% виконання до плану на січень-березень 2022 року</t>
  </si>
  <si>
    <t>Аналіз виконання плану по доходах загального фонду</t>
  </si>
  <si>
    <t xml:space="preserve">                                                Бродівського міського бюджету за січень- березень 2022 року</t>
  </si>
  <si>
    <t>Порівняння до січня-березня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</si>
</sst>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"/>
    <numFmt numFmtId="166" formatCode="#0.0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vertical="justify"/>
    </xf>
    <xf numFmtId="0" fontId="4" fillId="0" borderId="1" xfId="0" applyFont="1" applyBorder="1"/>
    <xf numFmtId="164" fontId="4" fillId="0" borderId="1" xfId="0" applyNumberFormat="1" applyFont="1" applyBorder="1"/>
    <xf numFmtId="2" fontId="4" fillId="0" borderId="1" xfId="0" applyNumberFormat="1" applyFont="1" applyBorder="1"/>
    <xf numFmtId="165" fontId="4" fillId="0" borderId="1" xfId="0" applyNumberFormat="1" applyFont="1" applyBorder="1"/>
    <xf numFmtId="0" fontId="4" fillId="0" borderId="1" xfId="0" applyFont="1" applyFill="1" applyBorder="1"/>
    <xf numFmtId="164" fontId="5" fillId="2" borderId="1" xfId="0" applyNumberFormat="1" applyFont="1" applyFill="1" applyBorder="1"/>
    <xf numFmtId="0" fontId="5" fillId="0" borderId="1" xfId="0" applyFont="1" applyBorder="1"/>
    <xf numFmtId="2" fontId="5" fillId="0" borderId="1" xfId="0" applyNumberFormat="1" applyFont="1" applyBorder="1"/>
    <xf numFmtId="165" fontId="5" fillId="0" borderId="1" xfId="0" applyNumberFormat="1" applyFont="1" applyBorder="1"/>
    <xf numFmtId="166" fontId="4" fillId="0" borderId="1" xfId="0" applyNumberFormat="1" applyFont="1" applyBorder="1"/>
    <xf numFmtId="166" fontId="5" fillId="2" borderId="1" xfId="0" applyNumberFormat="1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tabSelected="1" workbookViewId="0">
      <selection activeCell="A58" sqref="A58"/>
    </sheetView>
  </sheetViews>
  <sheetFormatPr defaultRowHeight="12.75" x14ac:dyDescent="0.2"/>
  <cols>
    <col min="1" max="1" width="0.140625" customWidth="1"/>
    <col min="2" max="2" width="10.140625" bestFit="1" customWidth="1"/>
    <col min="3" max="3" width="59.140625" customWidth="1"/>
    <col min="4" max="6" width="13.85546875" customWidth="1"/>
    <col min="7" max="7" width="13.140625" bestFit="1" customWidth="1"/>
    <col min="8" max="8" width="12.7109375" bestFit="1" customWidth="1"/>
    <col min="9" max="9" width="12.140625" customWidth="1"/>
    <col min="10" max="10" width="14.42578125" customWidth="1"/>
    <col min="11" max="11" width="14.7109375" customWidth="1"/>
    <col min="12" max="12" width="10.140625" customWidth="1"/>
  </cols>
  <sheetData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25" x14ac:dyDescent="0.3">
      <c r="A3" s="21" t="s">
        <v>82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0.25" x14ac:dyDescent="0.3">
      <c r="A4" s="2"/>
      <c r="B4" s="2"/>
      <c r="C4" s="2"/>
      <c r="D4" s="2"/>
      <c r="E4" s="2" t="s">
        <v>83</v>
      </c>
      <c r="F4" s="2"/>
      <c r="G4" s="2"/>
      <c r="H4" s="2"/>
      <c r="I4" s="2"/>
      <c r="J4" s="2"/>
      <c r="K4" s="2"/>
      <c r="L4" s="2"/>
    </row>
    <row r="5" spans="1:12" ht="18.75" x14ac:dyDescent="0.3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">
      <c r="G6" t="s">
        <v>0</v>
      </c>
    </row>
    <row r="7" spans="1:12" ht="15.75" x14ac:dyDescent="0.25">
      <c r="A7" s="24"/>
      <c r="B7" s="25" t="s">
        <v>1</v>
      </c>
      <c r="C7" s="25" t="s">
        <v>2</v>
      </c>
      <c r="D7" s="26" t="s">
        <v>3</v>
      </c>
      <c r="E7" s="25"/>
      <c r="F7" s="25"/>
      <c r="G7" s="25"/>
      <c r="H7" s="25"/>
      <c r="I7" s="25"/>
      <c r="J7" s="27" t="s">
        <v>84</v>
      </c>
      <c r="K7" s="28"/>
      <c r="L7" s="29"/>
    </row>
    <row r="8" spans="1:12" ht="108" customHeight="1" x14ac:dyDescent="0.2">
      <c r="A8" s="24"/>
      <c r="B8" s="25"/>
      <c r="C8" s="25"/>
      <c r="D8" s="3" t="s">
        <v>72</v>
      </c>
      <c r="E8" s="3" t="s">
        <v>78</v>
      </c>
      <c r="F8" s="3" t="s">
        <v>79</v>
      </c>
      <c r="G8" s="4" t="s">
        <v>80</v>
      </c>
      <c r="H8" s="5" t="s">
        <v>4</v>
      </c>
      <c r="I8" s="6" t="s">
        <v>81</v>
      </c>
      <c r="J8" s="7" t="s">
        <v>69</v>
      </c>
      <c r="K8" s="7" t="s">
        <v>70</v>
      </c>
      <c r="L8" s="7" t="s">
        <v>71</v>
      </c>
    </row>
    <row r="9" spans="1:12" ht="26.25" customHeight="1" x14ac:dyDescent="0.25">
      <c r="A9" s="8"/>
      <c r="B9" s="8">
        <v>10000000</v>
      </c>
      <c r="C9" s="7" t="s">
        <v>5</v>
      </c>
      <c r="D9" s="9">
        <v>293461310</v>
      </c>
      <c r="E9" s="9">
        <v>293461310</v>
      </c>
      <c r="F9" s="9">
        <v>63594770</v>
      </c>
      <c r="G9" s="9">
        <v>68825257.480000004</v>
      </c>
      <c r="H9" s="9">
        <f t="shared" ref="H9:H40" si="0">G9-F9</f>
        <v>5230487.4800000042</v>
      </c>
      <c r="I9" s="17">
        <f t="shared" ref="I9:I40" si="1">IF(F9=0,0,G9/F9*100)</f>
        <v>108.2247132586532</v>
      </c>
      <c r="J9" s="8">
        <v>53343697.729999997</v>
      </c>
      <c r="K9" s="10">
        <f>G9-J9</f>
        <v>15481559.750000007</v>
      </c>
      <c r="L9" s="11">
        <f>G9/J9*100</f>
        <v>129.02228455994967</v>
      </c>
    </row>
    <row r="10" spans="1:12" ht="31.5" customHeight="1" x14ac:dyDescent="0.25">
      <c r="A10" s="8"/>
      <c r="B10" s="8">
        <v>11000000</v>
      </c>
      <c r="C10" s="7" t="s">
        <v>6</v>
      </c>
      <c r="D10" s="9">
        <v>220940510</v>
      </c>
      <c r="E10" s="9">
        <v>220940510</v>
      </c>
      <c r="F10" s="9">
        <v>46886670</v>
      </c>
      <c r="G10" s="9">
        <v>52191557.950000003</v>
      </c>
      <c r="H10" s="9">
        <f t="shared" si="0"/>
        <v>5304887.950000003</v>
      </c>
      <c r="I10" s="17">
        <f t="shared" si="1"/>
        <v>111.31427749080922</v>
      </c>
      <c r="J10" s="8">
        <v>37126412.219999999</v>
      </c>
      <c r="K10" s="10">
        <f t="shared" ref="K10:K73" si="2">G10-J10</f>
        <v>15065145.730000004</v>
      </c>
      <c r="L10" s="11">
        <f t="shared" ref="L10:L73" si="3">G10/J10*100</f>
        <v>140.57797354812652</v>
      </c>
    </row>
    <row r="11" spans="1:12" ht="17.25" customHeight="1" x14ac:dyDescent="0.25">
      <c r="A11" s="8"/>
      <c r="B11" s="8">
        <v>11010000</v>
      </c>
      <c r="C11" s="7" t="s">
        <v>7</v>
      </c>
      <c r="D11" s="9">
        <v>220940510</v>
      </c>
      <c r="E11" s="9">
        <v>220940510</v>
      </c>
      <c r="F11" s="9">
        <v>46886670</v>
      </c>
      <c r="G11" s="9">
        <v>52191557.950000003</v>
      </c>
      <c r="H11" s="9">
        <f t="shared" si="0"/>
        <v>5304887.950000003</v>
      </c>
      <c r="I11" s="17">
        <f t="shared" si="1"/>
        <v>111.31427749080922</v>
      </c>
      <c r="J11" s="8">
        <v>37126412.219999999</v>
      </c>
      <c r="K11" s="10">
        <f t="shared" si="2"/>
        <v>15065145.730000004</v>
      </c>
      <c r="L11" s="11">
        <f t="shared" si="3"/>
        <v>140.57797354812652</v>
      </c>
    </row>
    <row r="12" spans="1:12" ht="46.5" customHeight="1" x14ac:dyDescent="0.25">
      <c r="A12" s="8"/>
      <c r="B12" s="8">
        <v>11010100</v>
      </c>
      <c r="C12" s="7" t="s">
        <v>8</v>
      </c>
      <c r="D12" s="9">
        <v>167670310</v>
      </c>
      <c r="E12" s="9">
        <v>167670310</v>
      </c>
      <c r="F12" s="9">
        <v>35431670</v>
      </c>
      <c r="G12" s="9">
        <v>36976381.280000001</v>
      </c>
      <c r="H12" s="9">
        <f t="shared" si="0"/>
        <v>1544711.2800000012</v>
      </c>
      <c r="I12" s="17">
        <f t="shared" si="1"/>
        <v>104.3596908641337</v>
      </c>
      <c r="J12" s="8">
        <v>27725855.129999999</v>
      </c>
      <c r="K12" s="10">
        <f t="shared" si="2"/>
        <v>9250526.1500000022</v>
      </c>
      <c r="L12" s="11">
        <f t="shared" si="3"/>
        <v>133.36425912429559</v>
      </c>
    </row>
    <row r="13" spans="1:12" ht="77.25" customHeight="1" x14ac:dyDescent="0.25">
      <c r="A13" s="8"/>
      <c r="B13" s="8">
        <v>11010200</v>
      </c>
      <c r="C13" s="7" t="s">
        <v>9</v>
      </c>
      <c r="D13" s="9">
        <v>42090500</v>
      </c>
      <c r="E13" s="9">
        <v>42090500</v>
      </c>
      <c r="F13" s="9">
        <v>10160000</v>
      </c>
      <c r="G13" s="9">
        <v>13375245.199999999</v>
      </c>
      <c r="H13" s="9">
        <f t="shared" si="0"/>
        <v>3215245.1999999993</v>
      </c>
      <c r="I13" s="17">
        <f t="shared" si="1"/>
        <v>131.64611417322834</v>
      </c>
      <c r="J13" s="8">
        <v>8204283.29</v>
      </c>
      <c r="K13" s="10">
        <f t="shared" si="2"/>
        <v>5170961.9099999992</v>
      </c>
      <c r="L13" s="11">
        <f t="shared" si="3"/>
        <v>163.02758848299106</v>
      </c>
    </row>
    <row r="14" spans="1:12" ht="56.25" customHeight="1" x14ac:dyDescent="0.25">
      <c r="A14" s="8"/>
      <c r="B14" s="8">
        <v>11010400</v>
      </c>
      <c r="C14" s="7" t="s">
        <v>10</v>
      </c>
      <c r="D14" s="9">
        <v>9492500</v>
      </c>
      <c r="E14" s="9">
        <v>9492500</v>
      </c>
      <c r="F14" s="9">
        <v>950000</v>
      </c>
      <c r="G14" s="9">
        <v>1251051.01</v>
      </c>
      <c r="H14" s="9">
        <f t="shared" si="0"/>
        <v>301051.01</v>
      </c>
      <c r="I14" s="17">
        <f t="shared" si="1"/>
        <v>131.68958000000001</v>
      </c>
      <c r="J14" s="8">
        <v>801110.32</v>
      </c>
      <c r="K14" s="10">
        <f t="shared" si="2"/>
        <v>449940.69000000006</v>
      </c>
      <c r="L14" s="11">
        <f t="shared" si="3"/>
        <v>156.16463535259416</v>
      </c>
    </row>
    <row r="15" spans="1:12" ht="31.5" customHeight="1" x14ac:dyDescent="0.25">
      <c r="A15" s="8"/>
      <c r="B15" s="8">
        <v>11010500</v>
      </c>
      <c r="C15" s="7" t="s">
        <v>11</v>
      </c>
      <c r="D15" s="9">
        <v>1687200</v>
      </c>
      <c r="E15" s="9">
        <v>1687200</v>
      </c>
      <c r="F15" s="9">
        <v>345000</v>
      </c>
      <c r="G15" s="9">
        <v>588880.46</v>
      </c>
      <c r="H15" s="9">
        <f t="shared" si="0"/>
        <v>243880.45999999996</v>
      </c>
      <c r="I15" s="17">
        <f t="shared" si="1"/>
        <v>170.6899884057971</v>
      </c>
      <c r="J15" s="8">
        <v>395163.48</v>
      </c>
      <c r="K15" s="10">
        <f t="shared" si="2"/>
        <v>193716.97999999998</v>
      </c>
      <c r="L15" s="11">
        <f t="shared" si="3"/>
        <v>149.02198452144412</v>
      </c>
    </row>
    <row r="16" spans="1:12" ht="30" customHeight="1" x14ac:dyDescent="0.25">
      <c r="A16" s="8"/>
      <c r="B16" s="8">
        <v>13000000</v>
      </c>
      <c r="C16" s="7" t="s">
        <v>12</v>
      </c>
      <c r="D16" s="9">
        <v>4609000</v>
      </c>
      <c r="E16" s="9">
        <v>4609000</v>
      </c>
      <c r="F16" s="9">
        <v>1164000</v>
      </c>
      <c r="G16" s="9">
        <v>1492788.2899999998</v>
      </c>
      <c r="H16" s="9">
        <f t="shared" si="0"/>
        <v>328788.2899999998</v>
      </c>
      <c r="I16" s="17">
        <f t="shared" si="1"/>
        <v>128.24641666666665</v>
      </c>
      <c r="J16" s="8">
        <v>1181004.18</v>
      </c>
      <c r="K16" s="10">
        <f t="shared" si="2"/>
        <v>311784.10999999987</v>
      </c>
      <c r="L16" s="11">
        <f t="shared" si="3"/>
        <v>126.39991587498021</v>
      </c>
    </row>
    <row r="17" spans="1:12" ht="32.25" customHeight="1" x14ac:dyDescent="0.25">
      <c r="A17" s="8"/>
      <c r="B17" s="8">
        <v>13010000</v>
      </c>
      <c r="C17" s="7" t="s">
        <v>13</v>
      </c>
      <c r="D17" s="9">
        <v>4522000</v>
      </c>
      <c r="E17" s="9">
        <v>4522000</v>
      </c>
      <c r="F17" s="9">
        <v>1160000</v>
      </c>
      <c r="G17" s="9">
        <v>1443934.9</v>
      </c>
      <c r="H17" s="9">
        <f t="shared" si="0"/>
        <v>283934.89999999991</v>
      </c>
      <c r="I17" s="17">
        <f t="shared" si="1"/>
        <v>124.47714655172413</v>
      </c>
      <c r="J17" s="8">
        <v>1177057.45</v>
      </c>
      <c r="K17" s="10">
        <f t="shared" si="2"/>
        <v>266877.44999999995</v>
      </c>
      <c r="L17" s="11">
        <f t="shared" si="3"/>
        <v>122.67327308450406</v>
      </c>
    </row>
    <row r="18" spans="1:12" ht="52.5" customHeight="1" x14ac:dyDescent="0.25">
      <c r="A18" s="8"/>
      <c r="B18" s="8">
        <v>13010100</v>
      </c>
      <c r="C18" s="7" t="s">
        <v>14</v>
      </c>
      <c r="D18" s="9">
        <v>3682000</v>
      </c>
      <c r="E18" s="9">
        <v>3682000</v>
      </c>
      <c r="F18" s="9">
        <v>1060000</v>
      </c>
      <c r="G18" s="9">
        <v>1257056.1499999999</v>
      </c>
      <c r="H18" s="9">
        <f t="shared" si="0"/>
        <v>197056.14999999991</v>
      </c>
      <c r="I18" s="17">
        <f t="shared" si="1"/>
        <v>118.59020283018866</v>
      </c>
      <c r="J18" s="8">
        <v>1058983.8999999999</v>
      </c>
      <c r="K18" s="10">
        <f t="shared" si="2"/>
        <v>198072.25</v>
      </c>
      <c r="L18" s="11">
        <f t="shared" si="3"/>
        <v>118.70399068389992</v>
      </c>
    </row>
    <row r="19" spans="1:12" ht="63" customHeight="1" x14ac:dyDescent="0.25">
      <c r="A19" s="8"/>
      <c r="B19" s="8">
        <v>13010200</v>
      </c>
      <c r="C19" s="7" t="s">
        <v>15</v>
      </c>
      <c r="D19" s="9">
        <v>840000</v>
      </c>
      <c r="E19" s="9">
        <v>840000</v>
      </c>
      <c r="F19" s="9">
        <v>100000</v>
      </c>
      <c r="G19" s="9">
        <v>186878.75</v>
      </c>
      <c r="H19" s="9">
        <f t="shared" si="0"/>
        <v>86878.75</v>
      </c>
      <c r="I19" s="17">
        <f t="shared" si="1"/>
        <v>186.87875</v>
      </c>
      <c r="J19" s="8">
        <v>118073.55</v>
      </c>
      <c r="K19" s="10">
        <f t="shared" si="2"/>
        <v>68805.2</v>
      </c>
      <c r="L19" s="11">
        <f t="shared" si="3"/>
        <v>158.27316956253114</v>
      </c>
    </row>
    <row r="20" spans="1:12" ht="31.5" customHeight="1" x14ac:dyDescent="0.25">
      <c r="A20" s="8"/>
      <c r="B20" s="8">
        <v>13030000</v>
      </c>
      <c r="C20" s="7" t="s">
        <v>16</v>
      </c>
      <c r="D20" s="9">
        <v>16000</v>
      </c>
      <c r="E20" s="9">
        <v>16000</v>
      </c>
      <c r="F20" s="9">
        <v>4000</v>
      </c>
      <c r="G20" s="9">
        <v>7071.44</v>
      </c>
      <c r="H20" s="9">
        <f t="shared" si="0"/>
        <v>3071.4399999999996</v>
      </c>
      <c r="I20" s="17">
        <f t="shared" si="1"/>
        <v>176.786</v>
      </c>
      <c r="J20" s="8">
        <v>3946.73</v>
      </c>
      <c r="K20" s="10">
        <f t="shared" si="2"/>
        <v>3124.7099999999996</v>
      </c>
      <c r="L20" s="11">
        <f t="shared" si="3"/>
        <v>179.17212477164639</v>
      </c>
    </row>
    <row r="21" spans="1:12" ht="36" customHeight="1" x14ac:dyDescent="0.25">
      <c r="A21" s="8"/>
      <c r="B21" s="8">
        <v>13030100</v>
      </c>
      <c r="C21" s="7" t="s">
        <v>17</v>
      </c>
      <c r="D21" s="9">
        <v>16000</v>
      </c>
      <c r="E21" s="9">
        <v>16000</v>
      </c>
      <c r="F21" s="9">
        <v>4000</v>
      </c>
      <c r="G21" s="9">
        <v>7071.44</v>
      </c>
      <c r="H21" s="9">
        <f t="shared" si="0"/>
        <v>3071.4399999999996</v>
      </c>
      <c r="I21" s="17">
        <f t="shared" si="1"/>
        <v>176.786</v>
      </c>
      <c r="J21" s="8">
        <v>3946.73</v>
      </c>
      <c r="K21" s="10">
        <f t="shared" si="2"/>
        <v>3124.7099999999996</v>
      </c>
      <c r="L21" s="11">
        <f t="shared" si="3"/>
        <v>179.17212477164639</v>
      </c>
    </row>
    <row r="22" spans="1:12" ht="18" customHeight="1" x14ac:dyDescent="0.25">
      <c r="A22" s="8"/>
      <c r="B22" s="8">
        <v>13040000</v>
      </c>
      <c r="C22" s="7" t="s">
        <v>18</v>
      </c>
      <c r="D22" s="9">
        <v>71000</v>
      </c>
      <c r="E22" s="9">
        <v>71000</v>
      </c>
      <c r="F22" s="9">
        <v>0</v>
      </c>
      <c r="G22" s="9">
        <v>41781.949999999997</v>
      </c>
      <c r="H22" s="9">
        <f t="shared" si="0"/>
        <v>41781.949999999997</v>
      </c>
      <c r="I22" s="17">
        <f t="shared" si="1"/>
        <v>0</v>
      </c>
      <c r="J22" s="8">
        <v>0</v>
      </c>
      <c r="K22" s="10">
        <f t="shared" si="2"/>
        <v>41781.949999999997</v>
      </c>
      <c r="L22" s="11">
        <v>0</v>
      </c>
    </row>
    <row r="23" spans="1:12" ht="32.25" customHeight="1" x14ac:dyDescent="0.25">
      <c r="A23" s="8"/>
      <c r="B23" s="8">
        <v>13040100</v>
      </c>
      <c r="C23" s="7" t="s">
        <v>19</v>
      </c>
      <c r="D23" s="9">
        <v>71000</v>
      </c>
      <c r="E23" s="9">
        <v>71000</v>
      </c>
      <c r="F23" s="9">
        <v>0</v>
      </c>
      <c r="G23" s="9">
        <v>41781.949999999997</v>
      </c>
      <c r="H23" s="9">
        <f t="shared" si="0"/>
        <v>41781.949999999997</v>
      </c>
      <c r="I23" s="17">
        <f t="shared" si="1"/>
        <v>0</v>
      </c>
      <c r="J23" s="8">
        <v>0</v>
      </c>
      <c r="K23" s="10">
        <f t="shared" si="2"/>
        <v>41781.949999999997</v>
      </c>
      <c r="L23" s="11">
        <v>0</v>
      </c>
    </row>
    <row r="24" spans="1:12" ht="14.25" customHeight="1" x14ac:dyDescent="0.25">
      <c r="A24" s="8"/>
      <c r="B24" s="8">
        <v>14000000</v>
      </c>
      <c r="C24" s="7" t="s">
        <v>20</v>
      </c>
      <c r="D24" s="9">
        <v>17365800</v>
      </c>
      <c r="E24" s="9">
        <v>17365800</v>
      </c>
      <c r="F24" s="9">
        <v>3640000</v>
      </c>
      <c r="G24" s="9">
        <v>2554373.1200000001</v>
      </c>
      <c r="H24" s="9">
        <f t="shared" si="0"/>
        <v>-1085626.8799999999</v>
      </c>
      <c r="I24" s="17">
        <f t="shared" si="1"/>
        <v>70.175085714285714</v>
      </c>
      <c r="J24" s="8">
        <v>3268931.92</v>
      </c>
      <c r="K24" s="10">
        <f t="shared" si="2"/>
        <v>-714558.79999999981</v>
      </c>
      <c r="L24" s="11">
        <f t="shared" si="3"/>
        <v>78.140909095469951</v>
      </c>
    </row>
    <row r="25" spans="1:12" ht="29.25" customHeight="1" x14ac:dyDescent="0.25">
      <c r="A25" s="8"/>
      <c r="B25" s="8">
        <v>14020000</v>
      </c>
      <c r="C25" s="7" t="s">
        <v>21</v>
      </c>
      <c r="D25" s="9">
        <v>2883800</v>
      </c>
      <c r="E25" s="9">
        <v>2883800</v>
      </c>
      <c r="F25" s="9">
        <v>650000</v>
      </c>
      <c r="G25" s="9">
        <v>364234.29</v>
      </c>
      <c r="H25" s="9">
        <f t="shared" si="0"/>
        <v>-285765.71000000002</v>
      </c>
      <c r="I25" s="17">
        <f t="shared" si="1"/>
        <v>56.036044615384618</v>
      </c>
      <c r="J25" s="8">
        <v>535996.06000000006</v>
      </c>
      <c r="K25" s="10">
        <f t="shared" si="2"/>
        <v>-171761.77000000008</v>
      </c>
      <c r="L25" s="11">
        <f t="shared" si="3"/>
        <v>67.954658099539003</v>
      </c>
    </row>
    <row r="26" spans="1:12" ht="15.75" x14ac:dyDescent="0.25">
      <c r="A26" s="8"/>
      <c r="B26" s="8">
        <v>14021900</v>
      </c>
      <c r="C26" s="7" t="s">
        <v>22</v>
      </c>
      <c r="D26" s="9">
        <v>2883800</v>
      </c>
      <c r="E26" s="9">
        <v>2883800</v>
      </c>
      <c r="F26" s="9">
        <v>650000</v>
      </c>
      <c r="G26" s="9">
        <v>364234.29</v>
      </c>
      <c r="H26" s="9">
        <f t="shared" si="0"/>
        <v>-285765.71000000002</v>
      </c>
      <c r="I26" s="17">
        <f t="shared" si="1"/>
        <v>56.036044615384618</v>
      </c>
      <c r="J26" s="8">
        <v>535996.06000000006</v>
      </c>
      <c r="K26" s="10">
        <f t="shared" si="2"/>
        <v>-171761.77000000008</v>
      </c>
      <c r="L26" s="11">
        <f t="shared" si="3"/>
        <v>67.954658099539003</v>
      </c>
    </row>
    <row r="27" spans="1:12" ht="35.25" customHeight="1" x14ac:dyDescent="0.25">
      <c r="A27" s="8"/>
      <c r="B27" s="8">
        <v>14030000</v>
      </c>
      <c r="C27" s="7" t="s">
        <v>23</v>
      </c>
      <c r="D27" s="9">
        <v>10382000</v>
      </c>
      <c r="E27" s="9">
        <v>10382000</v>
      </c>
      <c r="F27" s="9">
        <v>2000000</v>
      </c>
      <c r="G27" s="9">
        <v>1227229.78</v>
      </c>
      <c r="H27" s="9">
        <f t="shared" si="0"/>
        <v>-772770.22</v>
      </c>
      <c r="I27" s="17">
        <f t="shared" si="1"/>
        <v>61.361489000000006</v>
      </c>
      <c r="J27" s="8">
        <v>1805852.63</v>
      </c>
      <c r="K27" s="10">
        <f t="shared" si="2"/>
        <v>-578622.84999999986</v>
      </c>
      <c r="L27" s="11">
        <f t="shared" si="3"/>
        <v>67.958467906653055</v>
      </c>
    </row>
    <row r="28" spans="1:12" ht="15.75" x14ac:dyDescent="0.25">
      <c r="A28" s="8"/>
      <c r="B28" s="8">
        <v>14031900</v>
      </c>
      <c r="C28" s="7" t="s">
        <v>22</v>
      </c>
      <c r="D28" s="9">
        <v>10382000</v>
      </c>
      <c r="E28" s="9">
        <v>10382000</v>
      </c>
      <c r="F28" s="9">
        <v>2000000</v>
      </c>
      <c r="G28" s="9">
        <v>1227229.78</v>
      </c>
      <c r="H28" s="9">
        <f t="shared" si="0"/>
        <v>-772770.22</v>
      </c>
      <c r="I28" s="17">
        <f t="shared" si="1"/>
        <v>61.361489000000006</v>
      </c>
      <c r="J28" s="8">
        <v>1805852.63</v>
      </c>
      <c r="K28" s="10">
        <f t="shared" si="2"/>
        <v>-578622.84999999986</v>
      </c>
      <c r="L28" s="11">
        <f t="shared" si="3"/>
        <v>67.958467906653055</v>
      </c>
    </row>
    <row r="29" spans="1:12" ht="30.75" customHeight="1" x14ac:dyDescent="0.25">
      <c r="A29" s="8"/>
      <c r="B29" s="8">
        <v>14040000</v>
      </c>
      <c r="C29" s="7" t="s">
        <v>24</v>
      </c>
      <c r="D29" s="9">
        <v>4100000</v>
      </c>
      <c r="E29" s="9">
        <v>4100000</v>
      </c>
      <c r="F29" s="9">
        <v>990000</v>
      </c>
      <c r="G29" s="9">
        <v>962909.05</v>
      </c>
      <c r="H29" s="9">
        <f t="shared" si="0"/>
        <v>-27090.949999999953</v>
      </c>
      <c r="I29" s="17">
        <f t="shared" si="1"/>
        <v>97.263540404040398</v>
      </c>
      <c r="J29" s="8">
        <v>927083.23</v>
      </c>
      <c r="K29" s="10">
        <f t="shared" si="2"/>
        <v>35825.820000000065</v>
      </c>
      <c r="L29" s="11">
        <f t="shared" si="3"/>
        <v>103.86435854308355</v>
      </c>
    </row>
    <row r="30" spans="1:12" ht="36" customHeight="1" x14ac:dyDescent="0.25">
      <c r="A30" s="8"/>
      <c r="B30" s="8">
        <v>18000000</v>
      </c>
      <c r="C30" s="7" t="s">
        <v>25</v>
      </c>
      <c r="D30" s="9">
        <v>50546000</v>
      </c>
      <c r="E30" s="9">
        <v>50546000</v>
      </c>
      <c r="F30" s="9">
        <v>11904100</v>
      </c>
      <c r="G30" s="9">
        <v>12586538.120000001</v>
      </c>
      <c r="H30" s="9">
        <f t="shared" si="0"/>
        <v>682438.12000000104</v>
      </c>
      <c r="I30" s="17">
        <f t="shared" si="1"/>
        <v>105.7327989516217</v>
      </c>
      <c r="J30" s="8">
        <v>11767349.41</v>
      </c>
      <c r="K30" s="10">
        <f t="shared" si="2"/>
        <v>819188.71000000089</v>
      </c>
      <c r="L30" s="11">
        <f t="shared" si="3"/>
        <v>106.96153977805611</v>
      </c>
    </row>
    <row r="31" spans="1:12" ht="15.75" x14ac:dyDescent="0.25">
      <c r="A31" s="8"/>
      <c r="B31" s="8">
        <v>18010000</v>
      </c>
      <c r="C31" s="7" t="s">
        <v>26</v>
      </c>
      <c r="D31" s="9">
        <v>19615200</v>
      </c>
      <c r="E31" s="9">
        <v>19615200</v>
      </c>
      <c r="F31" s="9">
        <v>4025700</v>
      </c>
      <c r="G31" s="9">
        <v>3810945.1</v>
      </c>
      <c r="H31" s="9">
        <f t="shared" si="0"/>
        <v>-214754.89999999991</v>
      </c>
      <c r="I31" s="17">
        <f t="shared" si="1"/>
        <v>94.665402290284916</v>
      </c>
      <c r="J31" s="8">
        <v>4119592.28</v>
      </c>
      <c r="K31" s="10">
        <f t="shared" si="2"/>
        <v>-308647.1799999997</v>
      </c>
      <c r="L31" s="11">
        <f t="shared" si="3"/>
        <v>92.507822157584982</v>
      </c>
    </row>
    <row r="32" spans="1:12" ht="45" customHeight="1" x14ac:dyDescent="0.25">
      <c r="A32" s="8"/>
      <c r="B32" s="8">
        <v>18010100</v>
      </c>
      <c r="C32" s="7" t="s">
        <v>27</v>
      </c>
      <c r="D32" s="9">
        <v>45000</v>
      </c>
      <c r="E32" s="9">
        <v>45000</v>
      </c>
      <c r="F32" s="9">
        <v>12000</v>
      </c>
      <c r="G32" s="9">
        <v>16453.900000000001</v>
      </c>
      <c r="H32" s="9">
        <f t="shared" si="0"/>
        <v>4453.9000000000015</v>
      </c>
      <c r="I32" s="17">
        <f t="shared" si="1"/>
        <v>137.11583333333334</v>
      </c>
      <c r="J32" s="8">
        <v>32528.42</v>
      </c>
      <c r="K32" s="10">
        <f t="shared" si="2"/>
        <v>-16074.519999999997</v>
      </c>
      <c r="L32" s="11">
        <f t="shared" si="3"/>
        <v>50.583151594820784</v>
      </c>
    </row>
    <row r="33" spans="1:12" ht="47.25" customHeight="1" x14ac:dyDescent="0.25">
      <c r="A33" s="8"/>
      <c r="B33" s="8">
        <v>18010200</v>
      </c>
      <c r="C33" s="7" t="s">
        <v>28</v>
      </c>
      <c r="D33" s="9">
        <v>680400</v>
      </c>
      <c r="E33" s="9">
        <v>680400</v>
      </c>
      <c r="F33" s="9">
        <v>0</v>
      </c>
      <c r="G33" s="9">
        <v>13982.17</v>
      </c>
      <c r="H33" s="9">
        <f t="shared" si="0"/>
        <v>13982.17</v>
      </c>
      <c r="I33" s="17">
        <f t="shared" si="1"/>
        <v>0</v>
      </c>
      <c r="J33" s="8">
        <v>7723.97</v>
      </c>
      <c r="K33" s="10">
        <f t="shared" si="2"/>
        <v>6258.2</v>
      </c>
      <c r="L33" s="11">
        <f t="shared" si="3"/>
        <v>181.02310081473644</v>
      </c>
    </row>
    <row r="34" spans="1:12" ht="51.75" customHeight="1" x14ac:dyDescent="0.25">
      <c r="A34" s="8"/>
      <c r="B34" s="8">
        <v>18010300</v>
      </c>
      <c r="C34" s="7" t="s">
        <v>29</v>
      </c>
      <c r="D34" s="9">
        <v>1675000</v>
      </c>
      <c r="E34" s="9">
        <v>1675000</v>
      </c>
      <c r="F34" s="9">
        <v>0</v>
      </c>
      <c r="G34" s="9">
        <v>27399.02</v>
      </c>
      <c r="H34" s="9">
        <f t="shared" si="0"/>
        <v>27399.02</v>
      </c>
      <c r="I34" s="17">
        <f t="shared" si="1"/>
        <v>0</v>
      </c>
      <c r="J34" s="8">
        <v>24150.12</v>
      </c>
      <c r="K34" s="10">
        <f t="shared" si="2"/>
        <v>3248.9000000000015</v>
      </c>
      <c r="L34" s="11">
        <f t="shared" si="3"/>
        <v>113.45293522351028</v>
      </c>
    </row>
    <row r="35" spans="1:12" ht="49.5" customHeight="1" x14ac:dyDescent="0.25">
      <c r="A35" s="8"/>
      <c r="B35" s="8">
        <v>18010400</v>
      </c>
      <c r="C35" s="7" t="s">
        <v>30</v>
      </c>
      <c r="D35" s="9">
        <v>1646800</v>
      </c>
      <c r="E35" s="9">
        <v>1646800</v>
      </c>
      <c r="F35" s="9">
        <v>250000</v>
      </c>
      <c r="G35" s="9">
        <v>308412.73</v>
      </c>
      <c r="H35" s="9">
        <f t="shared" si="0"/>
        <v>58412.729999999981</v>
      </c>
      <c r="I35" s="17">
        <f t="shared" si="1"/>
        <v>123.36509199999999</v>
      </c>
      <c r="J35" s="8">
        <v>295645.08</v>
      </c>
      <c r="K35" s="10">
        <f t="shared" si="2"/>
        <v>12767.649999999965</v>
      </c>
      <c r="L35" s="11">
        <f t="shared" si="3"/>
        <v>104.31857347330116</v>
      </c>
    </row>
    <row r="36" spans="1:12" ht="17.25" customHeight="1" x14ac:dyDescent="0.25">
      <c r="A36" s="8"/>
      <c r="B36" s="8">
        <v>18010500</v>
      </c>
      <c r="C36" s="7" t="s">
        <v>31</v>
      </c>
      <c r="D36" s="9">
        <v>5710000</v>
      </c>
      <c r="E36" s="9">
        <v>5710000</v>
      </c>
      <c r="F36" s="9">
        <v>1600000</v>
      </c>
      <c r="G36" s="9">
        <v>1417695.95</v>
      </c>
      <c r="H36" s="9">
        <f t="shared" si="0"/>
        <v>-182304.05000000005</v>
      </c>
      <c r="I36" s="17">
        <f t="shared" si="1"/>
        <v>88.605996874999988</v>
      </c>
      <c r="J36" s="8">
        <v>1560162.52</v>
      </c>
      <c r="K36" s="10">
        <f t="shared" si="2"/>
        <v>-142466.57000000007</v>
      </c>
      <c r="L36" s="11">
        <f t="shared" si="3"/>
        <v>90.868478881289874</v>
      </c>
    </row>
    <row r="37" spans="1:12" ht="14.25" customHeight="1" x14ac:dyDescent="0.25">
      <c r="A37" s="8"/>
      <c r="B37" s="8">
        <v>18010600</v>
      </c>
      <c r="C37" s="7" t="s">
        <v>32</v>
      </c>
      <c r="D37" s="9">
        <v>7673000</v>
      </c>
      <c r="E37" s="9">
        <v>7673000</v>
      </c>
      <c r="F37" s="9">
        <v>1880000</v>
      </c>
      <c r="G37" s="9">
        <v>1777835.27</v>
      </c>
      <c r="H37" s="9">
        <f t="shared" si="0"/>
        <v>-102164.72999999998</v>
      </c>
      <c r="I37" s="17">
        <f t="shared" si="1"/>
        <v>94.565705851063825</v>
      </c>
      <c r="J37" s="8">
        <v>1881469.83</v>
      </c>
      <c r="K37" s="10">
        <f t="shared" si="2"/>
        <v>-103634.56000000006</v>
      </c>
      <c r="L37" s="11">
        <f t="shared" si="3"/>
        <v>94.49182982647136</v>
      </c>
    </row>
    <row r="38" spans="1:12" ht="12.75" customHeight="1" x14ac:dyDescent="0.25">
      <c r="A38" s="8"/>
      <c r="B38" s="8">
        <v>18010700</v>
      </c>
      <c r="C38" s="7" t="s">
        <v>33</v>
      </c>
      <c r="D38" s="9">
        <v>866000</v>
      </c>
      <c r="E38" s="9">
        <v>866000</v>
      </c>
      <c r="F38" s="9">
        <v>40000</v>
      </c>
      <c r="G38" s="9">
        <v>38953.699999999997</v>
      </c>
      <c r="H38" s="9">
        <f t="shared" si="0"/>
        <v>-1046.3000000000029</v>
      </c>
      <c r="I38" s="17">
        <f t="shared" si="1"/>
        <v>97.384249999999994</v>
      </c>
      <c r="J38" s="8">
        <v>55589.49</v>
      </c>
      <c r="K38" s="10">
        <f t="shared" si="2"/>
        <v>-16635.79</v>
      </c>
      <c r="L38" s="11">
        <f t="shared" si="3"/>
        <v>70.073857486370173</v>
      </c>
    </row>
    <row r="39" spans="1:12" ht="13.5" customHeight="1" x14ac:dyDescent="0.25">
      <c r="A39" s="8"/>
      <c r="B39" s="8">
        <v>18010900</v>
      </c>
      <c r="C39" s="7" t="s">
        <v>34</v>
      </c>
      <c r="D39" s="9">
        <v>1244000</v>
      </c>
      <c r="E39" s="9">
        <v>1244000</v>
      </c>
      <c r="F39" s="9">
        <v>225000</v>
      </c>
      <c r="G39" s="9">
        <v>185212.36</v>
      </c>
      <c r="H39" s="9">
        <f t="shared" si="0"/>
        <v>-39787.640000000014</v>
      </c>
      <c r="I39" s="17">
        <f t="shared" si="1"/>
        <v>82.316604444444437</v>
      </c>
      <c r="J39" s="8">
        <v>231072.85</v>
      </c>
      <c r="K39" s="10">
        <f t="shared" si="2"/>
        <v>-45860.49000000002</v>
      </c>
      <c r="L39" s="11">
        <f t="shared" si="3"/>
        <v>80.153233060482862</v>
      </c>
    </row>
    <row r="40" spans="1:12" ht="12.75" customHeight="1" x14ac:dyDescent="0.25">
      <c r="A40" s="8"/>
      <c r="B40" s="8">
        <v>18011100</v>
      </c>
      <c r="C40" s="7" t="s">
        <v>35</v>
      </c>
      <c r="D40" s="9">
        <v>75000</v>
      </c>
      <c r="E40" s="9">
        <v>75000</v>
      </c>
      <c r="F40" s="9">
        <v>18700</v>
      </c>
      <c r="G40" s="9">
        <v>25000</v>
      </c>
      <c r="H40" s="9">
        <f t="shared" si="0"/>
        <v>6300</v>
      </c>
      <c r="I40" s="17">
        <f t="shared" si="1"/>
        <v>133.68983957219251</v>
      </c>
      <c r="J40" s="8">
        <v>31250</v>
      </c>
      <c r="K40" s="10">
        <f t="shared" si="2"/>
        <v>-6250</v>
      </c>
      <c r="L40" s="11">
        <f t="shared" si="3"/>
        <v>80</v>
      </c>
    </row>
    <row r="41" spans="1:12" ht="15.75" x14ac:dyDescent="0.25">
      <c r="A41" s="8"/>
      <c r="B41" s="8">
        <v>18030000</v>
      </c>
      <c r="C41" s="7" t="s">
        <v>36</v>
      </c>
      <c r="D41" s="9">
        <v>73800</v>
      </c>
      <c r="E41" s="9">
        <v>73800</v>
      </c>
      <c r="F41" s="9">
        <v>13400</v>
      </c>
      <c r="G41" s="9">
        <v>23729.5</v>
      </c>
      <c r="H41" s="9">
        <f t="shared" ref="H41:H76" si="4">G41-F41</f>
        <v>10329.5</v>
      </c>
      <c r="I41" s="17">
        <f t="shared" ref="I41:I80" si="5">IF(F41=0,0,G41/F41*100)</f>
        <v>177.08582089552237</v>
      </c>
      <c r="J41" s="8">
        <v>12823.76</v>
      </c>
      <c r="K41" s="10">
        <f t="shared" si="2"/>
        <v>10905.74</v>
      </c>
      <c r="L41" s="11">
        <f t="shared" si="3"/>
        <v>185.04323225013567</v>
      </c>
    </row>
    <row r="42" spans="1:12" ht="18" customHeight="1" x14ac:dyDescent="0.25">
      <c r="A42" s="8"/>
      <c r="B42" s="8">
        <v>18030100</v>
      </c>
      <c r="C42" s="7" t="s">
        <v>37</v>
      </c>
      <c r="D42" s="9">
        <v>1600</v>
      </c>
      <c r="E42" s="9">
        <v>1600</v>
      </c>
      <c r="F42" s="9">
        <v>200</v>
      </c>
      <c r="G42" s="9">
        <v>0</v>
      </c>
      <c r="H42" s="9">
        <f t="shared" si="4"/>
        <v>-200</v>
      </c>
      <c r="I42" s="17">
        <f t="shared" si="5"/>
        <v>0</v>
      </c>
      <c r="J42" s="8">
        <v>661.22</v>
      </c>
      <c r="K42" s="10">
        <f t="shared" si="2"/>
        <v>-661.22</v>
      </c>
      <c r="L42" s="11">
        <f t="shared" si="3"/>
        <v>0</v>
      </c>
    </row>
    <row r="43" spans="1:12" ht="18" customHeight="1" x14ac:dyDescent="0.25">
      <c r="A43" s="8"/>
      <c r="B43" s="8">
        <v>18030200</v>
      </c>
      <c r="C43" s="7" t="s">
        <v>38</v>
      </c>
      <c r="D43" s="9">
        <v>72200</v>
      </c>
      <c r="E43" s="9">
        <v>72200</v>
      </c>
      <c r="F43" s="9">
        <v>13200</v>
      </c>
      <c r="G43" s="9">
        <v>23729.5</v>
      </c>
      <c r="H43" s="9">
        <f t="shared" si="4"/>
        <v>10529.5</v>
      </c>
      <c r="I43" s="17">
        <f t="shared" si="5"/>
        <v>179.76893939393938</v>
      </c>
      <c r="J43" s="8">
        <v>12162.54</v>
      </c>
      <c r="K43" s="10">
        <f t="shared" si="2"/>
        <v>11566.96</v>
      </c>
      <c r="L43" s="11">
        <f t="shared" si="3"/>
        <v>195.10316101735327</v>
      </c>
    </row>
    <row r="44" spans="1:12" ht="15.75" x14ac:dyDescent="0.25">
      <c r="A44" s="8"/>
      <c r="B44" s="8">
        <v>18050000</v>
      </c>
      <c r="C44" s="7" t="s">
        <v>39</v>
      </c>
      <c r="D44" s="9">
        <v>30857000</v>
      </c>
      <c r="E44" s="9">
        <v>30857000</v>
      </c>
      <c r="F44" s="9">
        <v>7865000</v>
      </c>
      <c r="G44" s="9">
        <v>8751863.5199999996</v>
      </c>
      <c r="H44" s="9">
        <f t="shared" si="4"/>
        <v>886863.51999999955</v>
      </c>
      <c r="I44" s="17">
        <f t="shared" si="5"/>
        <v>111.27607781309598</v>
      </c>
      <c r="J44" s="8">
        <v>7634933.3700000001</v>
      </c>
      <c r="K44" s="10">
        <f t="shared" si="2"/>
        <v>1116930.1499999994</v>
      </c>
      <c r="L44" s="11">
        <f t="shared" si="3"/>
        <v>114.62920625330879</v>
      </c>
    </row>
    <row r="45" spans="1:12" ht="15" customHeight="1" x14ac:dyDescent="0.25">
      <c r="A45" s="8"/>
      <c r="B45" s="8">
        <v>18050300</v>
      </c>
      <c r="C45" s="7" t="s">
        <v>40</v>
      </c>
      <c r="D45" s="9">
        <v>1966000</v>
      </c>
      <c r="E45" s="9">
        <v>1966000</v>
      </c>
      <c r="F45" s="9">
        <v>580000</v>
      </c>
      <c r="G45" s="9">
        <v>507210.74</v>
      </c>
      <c r="H45" s="9">
        <f t="shared" si="4"/>
        <v>-72789.260000000009</v>
      </c>
      <c r="I45" s="17">
        <f t="shared" si="5"/>
        <v>87.450127586206889</v>
      </c>
      <c r="J45" s="8">
        <v>464838.19</v>
      </c>
      <c r="K45" s="10">
        <f t="shared" si="2"/>
        <v>42372.549999999988</v>
      </c>
      <c r="L45" s="11">
        <f t="shared" si="3"/>
        <v>109.11554835888163</v>
      </c>
    </row>
    <row r="46" spans="1:12" ht="17.25" customHeight="1" x14ac:dyDescent="0.25">
      <c r="A46" s="8"/>
      <c r="B46" s="8">
        <v>18050400</v>
      </c>
      <c r="C46" s="7" t="s">
        <v>41</v>
      </c>
      <c r="D46" s="9">
        <v>25941000</v>
      </c>
      <c r="E46" s="9">
        <v>25941000</v>
      </c>
      <c r="F46" s="9">
        <v>6400000</v>
      </c>
      <c r="G46" s="9">
        <v>7563261.3700000001</v>
      </c>
      <c r="H46" s="9">
        <f t="shared" si="4"/>
        <v>1163261.3700000001</v>
      </c>
      <c r="I46" s="17">
        <f t="shared" si="5"/>
        <v>118.17595890625002</v>
      </c>
      <c r="J46" s="8">
        <v>6371547.7199999997</v>
      </c>
      <c r="K46" s="10">
        <f t="shared" si="2"/>
        <v>1191713.6500000004</v>
      </c>
      <c r="L46" s="11">
        <f t="shared" si="3"/>
        <v>118.70367612973007</v>
      </c>
    </row>
    <row r="47" spans="1:12" ht="60.75" customHeight="1" x14ac:dyDescent="0.25">
      <c r="A47" s="8"/>
      <c r="B47" s="8">
        <v>18050500</v>
      </c>
      <c r="C47" s="7" t="s">
        <v>42</v>
      </c>
      <c r="D47" s="9">
        <v>2950000</v>
      </c>
      <c r="E47" s="9">
        <v>2950000</v>
      </c>
      <c r="F47" s="9">
        <v>885000</v>
      </c>
      <c r="G47" s="9">
        <v>681391.41</v>
      </c>
      <c r="H47" s="9">
        <f t="shared" si="4"/>
        <v>-203608.58999999997</v>
      </c>
      <c r="I47" s="17">
        <f t="shared" si="5"/>
        <v>76.993379661016945</v>
      </c>
      <c r="J47" s="8">
        <v>798547.46</v>
      </c>
      <c r="K47" s="10">
        <f t="shared" si="2"/>
        <v>-117156.04999999993</v>
      </c>
      <c r="L47" s="11">
        <f t="shared" si="3"/>
        <v>85.328855720109615</v>
      </c>
    </row>
    <row r="48" spans="1:12" ht="16.5" customHeight="1" x14ac:dyDescent="0.25">
      <c r="A48" s="8"/>
      <c r="B48" s="8">
        <v>20000000</v>
      </c>
      <c r="C48" s="7" t="s">
        <v>43</v>
      </c>
      <c r="D48" s="9">
        <v>2648900</v>
      </c>
      <c r="E48" s="9">
        <v>2648900</v>
      </c>
      <c r="F48" s="9">
        <v>551700</v>
      </c>
      <c r="G48" s="9">
        <v>641686.3600000001</v>
      </c>
      <c r="H48" s="9">
        <f t="shared" si="4"/>
        <v>89986.360000000102</v>
      </c>
      <c r="I48" s="17">
        <f t="shared" si="5"/>
        <v>116.31074134493386</v>
      </c>
      <c r="J48" s="8">
        <v>558633.19999999995</v>
      </c>
      <c r="K48" s="10">
        <f t="shared" si="2"/>
        <v>83053.160000000149</v>
      </c>
      <c r="L48" s="11">
        <f t="shared" si="3"/>
        <v>114.86720803561266</v>
      </c>
    </row>
    <row r="49" spans="1:12" ht="15" customHeight="1" x14ac:dyDescent="0.25">
      <c r="A49" s="8"/>
      <c r="B49" s="8">
        <v>21000000</v>
      </c>
      <c r="C49" s="7" t="s">
        <v>44</v>
      </c>
      <c r="D49" s="9">
        <v>59000</v>
      </c>
      <c r="E49" s="9">
        <v>59000</v>
      </c>
      <c r="F49" s="9">
        <v>0</v>
      </c>
      <c r="G49" s="9">
        <v>8840</v>
      </c>
      <c r="H49" s="9">
        <f t="shared" si="4"/>
        <v>8840</v>
      </c>
      <c r="I49" s="17">
        <f t="shared" si="5"/>
        <v>0</v>
      </c>
      <c r="J49" s="8">
        <v>55440</v>
      </c>
      <c r="K49" s="10">
        <f t="shared" si="2"/>
        <v>-46600</v>
      </c>
      <c r="L49" s="11">
        <f t="shared" si="3"/>
        <v>15.945165945165945</v>
      </c>
    </row>
    <row r="50" spans="1:12" ht="15.75" x14ac:dyDescent="0.25">
      <c r="A50" s="8"/>
      <c r="B50" s="8">
        <v>21080000</v>
      </c>
      <c r="C50" s="7" t="s">
        <v>45</v>
      </c>
      <c r="D50" s="9">
        <v>59000</v>
      </c>
      <c r="E50" s="9">
        <v>59000</v>
      </c>
      <c r="F50" s="9">
        <v>0</v>
      </c>
      <c r="G50" s="9">
        <v>8840</v>
      </c>
      <c r="H50" s="9">
        <f t="shared" si="4"/>
        <v>8840</v>
      </c>
      <c r="I50" s="17">
        <f t="shared" si="5"/>
        <v>0</v>
      </c>
      <c r="J50" s="8">
        <v>55440</v>
      </c>
      <c r="K50" s="10">
        <f t="shared" si="2"/>
        <v>-46600</v>
      </c>
      <c r="L50" s="11">
        <f t="shared" si="3"/>
        <v>15.945165945165945</v>
      </c>
    </row>
    <row r="51" spans="1:12" ht="15.75" customHeight="1" x14ac:dyDescent="0.25">
      <c r="A51" s="8"/>
      <c r="B51" s="8">
        <v>21080900</v>
      </c>
      <c r="C51" s="7" t="s">
        <v>73</v>
      </c>
      <c r="D51" s="9">
        <v>0</v>
      </c>
      <c r="E51" s="9">
        <v>0</v>
      </c>
      <c r="F51" s="9">
        <v>0</v>
      </c>
      <c r="G51" s="9">
        <v>0</v>
      </c>
      <c r="H51" s="9">
        <f t="shared" si="4"/>
        <v>0</v>
      </c>
      <c r="I51" s="17">
        <f t="shared" si="5"/>
        <v>0</v>
      </c>
      <c r="J51" s="8">
        <v>3060</v>
      </c>
      <c r="K51" s="10">
        <f t="shared" si="2"/>
        <v>-3060</v>
      </c>
      <c r="L51" s="11">
        <f t="shared" si="3"/>
        <v>0</v>
      </c>
    </row>
    <row r="52" spans="1:12" ht="15" customHeight="1" x14ac:dyDescent="0.25">
      <c r="A52" s="8"/>
      <c r="B52" s="8">
        <v>21081100</v>
      </c>
      <c r="C52" s="7" t="s">
        <v>46</v>
      </c>
      <c r="D52" s="9">
        <v>8000</v>
      </c>
      <c r="E52" s="9">
        <v>8000</v>
      </c>
      <c r="F52" s="9">
        <v>0</v>
      </c>
      <c r="G52" s="9">
        <v>8840</v>
      </c>
      <c r="H52" s="9">
        <f t="shared" si="4"/>
        <v>8840</v>
      </c>
      <c r="I52" s="17">
        <f t="shared" si="5"/>
        <v>0</v>
      </c>
      <c r="J52" s="8">
        <v>42380</v>
      </c>
      <c r="K52" s="10">
        <f t="shared" si="2"/>
        <v>-33540</v>
      </c>
      <c r="L52" s="11">
        <f t="shared" si="3"/>
        <v>20.858895705521473</v>
      </c>
    </row>
    <row r="53" spans="1:12" ht="47.25" customHeight="1" x14ac:dyDescent="0.25">
      <c r="A53" s="8"/>
      <c r="B53" s="8">
        <v>21081500</v>
      </c>
      <c r="C53" s="7" t="s">
        <v>47</v>
      </c>
      <c r="D53" s="9">
        <v>51000</v>
      </c>
      <c r="E53" s="9">
        <v>51000</v>
      </c>
      <c r="F53" s="9">
        <v>0</v>
      </c>
      <c r="G53" s="9">
        <v>0</v>
      </c>
      <c r="H53" s="9">
        <f t="shared" si="4"/>
        <v>0</v>
      </c>
      <c r="I53" s="17">
        <f t="shared" si="5"/>
        <v>0</v>
      </c>
      <c r="J53" s="8">
        <v>10000</v>
      </c>
      <c r="K53" s="10">
        <f t="shared" si="2"/>
        <v>-10000</v>
      </c>
      <c r="L53" s="11">
        <f t="shared" si="3"/>
        <v>0</v>
      </c>
    </row>
    <row r="54" spans="1:12" ht="32.25" customHeight="1" x14ac:dyDescent="0.25">
      <c r="A54" s="8"/>
      <c r="B54" s="8">
        <v>22000000</v>
      </c>
      <c r="C54" s="7" t="s">
        <v>48</v>
      </c>
      <c r="D54" s="9">
        <v>2439900</v>
      </c>
      <c r="E54" s="9">
        <v>2439900</v>
      </c>
      <c r="F54" s="9">
        <v>499700</v>
      </c>
      <c r="G54" s="9">
        <v>544816.89000000013</v>
      </c>
      <c r="H54" s="9">
        <f t="shared" si="4"/>
        <v>45116.89000000013</v>
      </c>
      <c r="I54" s="17">
        <f t="shared" si="5"/>
        <v>109.02879527716634</v>
      </c>
      <c r="J54" s="8">
        <v>441343.03</v>
      </c>
      <c r="K54" s="10">
        <f t="shared" si="2"/>
        <v>103473.8600000001</v>
      </c>
      <c r="L54" s="11">
        <f t="shared" si="3"/>
        <v>123.44522354867597</v>
      </c>
    </row>
    <row r="55" spans="1:12" ht="18" customHeight="1" x14ac:dyDescent="0.25">
      <c r="A55" s="8"/>
      <c r="B55" s="8">
        <v>22010000</v>
      </c>
      <c r="C55" s="7" t="s">
        <v>49</v>
      </c>
      <c r="D55" s="9">
        <v>2289500</v>
      </c>
      <c r="E55" s="9">
        <v>2289500</v>
      </c>
      <c r="F55" s="9">
        <v>468700</v>
      </c>
      <c r="G55" s="9">
        <v>513159.55000000005</v>
      </c>
      <c r="H55" s="9">
        <f t="shared" si="4"/>
        <v>44459.550000000047</v>
      </c>
      <c r="I55" s="17">
        <f t="shared" si="5"/>
        <v>109.48571580968638</v>
      </c>
      <c r="J55" s="8">
        <v>409230.59</v>
      </c>
      <c r="K55" s="10">
        <f t="shared" si="2"/>
        <v>103928.96000000002</v>
      </c>
      <c r="L55" s="11">
        <f t="shared" si="3"/>
        <v>125.39618555885571</v>
      </c>
    </row>
    <row r="56" spans="1:12" ht="45" customHeight="1" x14ac:dyDescent="0.25">
      <c r="A56" s="8"/>
      <c r="B56" s="8">
        <v>22010300</v>
      </c>
      <c r="C56" s="7" t="s">
        <v>50</v>
      </c>
      <c r="D56" s="9">
        <v>107700</v>
      </c>
      <c r="E56" s="9">
        <v>107700</v>
      </c>
      <c r="F56" s="9">
        <v>18700</v>
      </c>
      <c r="G56" s="9">
        <v>21038.92</v>
      </c>
      <c r="H56" s="9">
        <f t="shared" si="4"/>
        <v>2338.9199999999983</v>
      </c>
      <c r="I56" s="17">
        <f t="shared" si="5"/>
        <v>112.50759358288769</v>
      </c>
      <c r="J56" s="8">
        <v>34161.22</v>
      </c>
      <c r="K56" s="10">
        <f t="shared" si="2"/>
        <v>-13122.300000000003</v>
      </c>
      <c r="L56" s="11">
        <f t="shared" si="3"/>
        <v>61.587144721412166</v>
      </c>
    </row>
    <row r="57" spans="1:12" ht="16.5" customHeight="1" x14ac:dyDescent="0.25">
      <c r="A57" s="8"/>
      <c r="B57" s="8">
        <v>22012500</v>
      </c>
      <c r="C57" s="7" t="s">
        <v>51</v>
      </c>
      <c r="D57" s="9">
        <v>1552800</v>
      </c>
      <c r="E57" s="9">
        <v>1552800</v>
      </c>
      <c r="F57" s="9">
        <v>320000</v>
      </c>
      <c r="G57" s="9">
        <v>391696.53</v>
      </c>
      <c r="H57" s="9">
        <f t="shared" si="4"/>
        <v>71696.530000000028</v>
      </c>
      <c r="I57" s="17">
        <f t="shared" si="5"/>
        <v>122.40516562500001</v>
      </c>
      <c r="J57" s="8">
        <v>261253.37</v>
      </c>
      <c r="K57" s="10">
        <f t="shared" si="2"/>
        <v>130443.16000000003</v>
      </c>
      <c r="L57" s="11">
        <f t="shared" si="3"/>
        <v>149.92975210233652</v>
      </c>
    </row>
    <row r="58" spans="1:12" ht="30.75" customHeight="1" x14ac:dyDescent="0.25">
      <c r="A58" s="8"/>
      <c r="B58" s="8">
        <v>22012600</v>
      </c>
      <c r="C58" s="7" t="s">
        <v>52</v>
      </c>
      <c r="D58" s="9">
        <v>629000</v>
      </c>
      <c r="E58" s="9">
        <v>629000</v>
      </c>
      <c r="F58" s="9">
        <v>130000</v>
      </c>
      <c r="G58" s="9">
        <v>100424.1</v>
      </c>
      <c r="H58" s="9">
        <f t="shared" si="4"/>
        <v>-29575.899999999994</v>
      </c>
      <c r="I58" s="17">
        <f t="shared" si="5"/>
        <v>77.249307692307696</v>
      </c>
      <c r="J58" s="8">
        <v>113816</v>
      </c>
      <c r="K58" s="10">
        <f t="shared" si="2"/>
        <v>-13391.899999999994</v>
      </c>
      <c r="L58" s="11">
        <f t="shared" si="3"/>
        <v>88.233728122583827</v>
      </c>
    </row>
    <row r="59" spans="1:12" ht="39" customHeight="1" x14ac:dyDescent="0.25">
      <c r="A59" s="8"/>
      <c r="B59" s="8">
        <v>22080000</v>
      </c>
      <c r="C59" s="7" t="s">
        <v>53</v>
      </c>
      <c r="D59" s="9">
        <v>92400</v>
      </c>
      <c r="E59" s="9">
        <v>92400</v>
      </c>
      <c r="F59" s="9">
        <v>23100</v>
      </c>
      <c r="G59" s="9">
        <v>21996.79</v>
      </c>
      <c r="H59" s="9">
        <f t="shared" si="4"/>
        <v>-1103.2099999999991</v>
      </c>
      <c r="I59" s="17">
        <f t="shared" si="5"/>
        <v>95.224199134199139</v>
      </c>
      <c r="J59" s="8">
        <v>20974.34</v>
      </c>
      <c r="K59" s="10">
        <f t="shared" si="2"/>
        <v>1022.4500000000007</v>
      </c>
      <c r="L59" s="11">
        <f t="shared" si="3"/>
        <v>104.87476602362698</v>
      </c>
    </row>
    <row r="60" spans="1:12" ht="49.5" customHeight="1" x14ac:dyDescent="0.25">
      <c r="A60" s="8"/>
      <c r="B60" s="8">
        <v>22080400</v>
      </c>
      <c r="C60" s="7" t="s">
        <v>54</v>
      </c>
      <c r="D60" s="9">
        <v>92400</v>
      </c>
      <c r="E60" s="9">
        <v>92400</v>
      </c>
      <c r="F60" s="9">
        <v>23100</v>
      </c>
      <c r="G60" s="9">
        <v>21996.79</v>
      </c>
      <c r="H60" s="9">
        <f t="shared" si="4"/>
        <v>-1103.2099999999991</v>
      </c>
      <c r="I60" s="17">
        <f t="shared" si="5"/>
        <v>95.224199134199139</v>
      </c>
      <c r="J60" s="8">
        <v>20974.34</v>
      </c>
      <c r="K60" s="10">
        <f t="shared" si="2"/>
        <v>1022.4500000000007</v>
      </c>
      <c r="L60" s="11">
        <f t="shared" si="3"/>
        <v>104.87476602362698</v>
      </c>
    </row>
    <row r="61" spans="1:12" ht="15.75" x14ac:dyDescent="0.25">
      <c r="A61" s="8"/>
      <c r="B61" s="8">
        <v>22090000</v>
      </c>
      <c r="C61" s="7" t="s">
        <v>55</v>
      </c>
      <c r="D61" s="9">
        <v>58000</v>
      </c>
      <c r="E61" s="9">
        <v>58000</v>
      </c>
      <c r="F61" s="9">
        <v>7900</v>
      </c>
      <c r="G61" s="9">
        <v>9660.5499999999993</v>
      </c>
      <c r="H61" s="9">
        <f t="shared" si="4"/>
        <v>1760.5499999999993</v>
      </c>
      <c r="I61" s="17">
        <f t="shared" si="5"/>
        <v>122.28544303797469</v>
      </c>
      <c r="J61" s="8">
        <v>8128.1</v>
      </c>
      <c r="K61" s="10">
        <f t="shared" si="2"/>
        <v>1532.4499999999989</v>
      </c>
      <c r="L61" s="11">
        <f t="shared" si="3"/>
        <v>118.85372965391664</v>
      </c>
    </row>
    <row r="62" spans="1:12" ht="51" customHeight="1" x14ac:dyDescent="0.25">
      <c r="A62" s="8"/>
      <c r="B62" s="8">
        <v>22090100</v>
      </c>
      <c r="C62" s="7" t="s">
        <v>56</v>
      </c>
      <c r="D62" s="9">
        <v>50000</v>
      </c>
      <c r="E62" s="9">
        <v>50000</v>
      </c>
      <c r="F62" s="9">
        <v>6000</v>
      </c>
      <c r="G62" s="9">
        <v>8113.55</v>
      </c>
      <c r="H62" s="9">
        <f t="shared" si="4"/>
        <v>2113.5500000000002</v>
      </c>
      <c r="I62" s="17">
        <f t="shared" si="5"/>
        <v>135.22583333333333</v>
      </c>
      <c r="J62" s="8">
        <v>6054.1</v>
      </c>
      <c r="K62" s="10">
        <f t="shared" si="2"/>
        <v>2059.4499999999998</v>
      </c>
      <c r="L62" s="11">
        <f t="shared" si="3"/>
        <v>134.01744272476503</v>
      </c>
    </row>
    <row r="63" spans="1:12" ht="45" customHeight="1" x14ac:dyDescent="0.25">
      <c r="A63" s="8"/>
      <c r="B63" s="8">
        <v>22090400</v>
      </c>
      <c r="C63" s="7" t="s">
        <v>57</v>
      </c>
      <c r="D63" s="9">
        <v>8000</v>
      </c>
      <c r="E63" s="9">
        <v>8000</v>
      </c>
      <c r="F63" s="9">
        <v>1900</v>
      </c>
      <c r="G63" s="9">
        <v>1547</v>
      </c>
      <c r="H63" s="9">
        <f t="shared" si="4"/>
        <v>-353</v>
      </c>
      <c r="I63" s="17">
        <f t="shared" si="5"/>
        <v>81.421052631578945</v>
      </c>
      <c r="J63" s="8">
        <v>2074</v>
      </c>
      <c r="K63" s="10">
        <f t="shared" si="2"/>
        <v>-527</v>
      </c>
      <c r="L63" s="11">
        <f t="shared" si="3"/>
        <v>74.590163934426229</v>
      </c>
    </row>
    <row r="64" spans="1:12" ht="15" customHeight="1" x14ac:dyDescent="0.25">
      <c r="A64" s="8"/>
      <c r="B64" s="8">
        <v>22130000</v>
      </c>
      <c r="C64" s="7" t="s">
        <v>74</v>
      </c>
      <c r="D64" s="9">
        <v>0</v>
      </c>
      <c r="E64" s="9">
        <v>0</v>
      </c>
      <c r="F64" s="9">
        <v>0</v>
      </c>
      <c r="G64" s="9">
        <v>0</v>
      </c>
      <c r="H64" s="9">
        <f t="shared" si="4"/>
        <v>0</v>
      </c>
      <c r="I64" s="17">
        <f t="shared" si="5"/>
        <v>0</v>
      </c>
      <c r="J64" s="8">
        <v>3010</v>
      </c>
      <c r="K64" s="10">
        <f t="shared" si="2"/>
        <v>-3010</v>
      </c>
      <c r="L64" s="11">
        <f t="shared" si="3"/>
        <v>0</v>
      </c>
    </row>
    <row r="65" spans="1:12" ht="14.25" customHeight="1" x14ac:dyDescent="0.25">
      <c r="A65" s="8"/>
      <c r="B65" s="8">
        <v>24000000</v>
      </c>
      <c r="C65" s="7" t="s">
        <v>58</v>
      </c>
      <c r="D65" s="9">
        <v>150000</v>
      </c>
      <c r="E65" s="9">
        <v>150000</v>
      </c>
      <c r="F65" s="9">
        <v>52000</v>
      </c>
      <c r="G65" s="9">
        <v>88029.47</v>
      </c>
      <c r="H65" s="9">
        <f t="shared" si="4"/>
        <v>36029.47</v>
      </c>
      <c r="I65" s="17">
        <f t="shared" si="5"/>
        <v>169.28744230769232</v>
      </c>
      <c r="J65" s="8">
        <v>61850.17</v>
      </c>
      <c r="K65" s="10">
        <f t="shared" si="2"/>
        <v>26179.300000000003</v>
      </c>
      <c r="L65" s="11">
        <f t="shared" si="3"/>
        <v>142.32696530987707</v>
      </c>
    </row>
    <row r="66" spans="1:12" ht="15.75" x14ac:dyDescent="0.25">
      <c r="A66" s="8"/>
      <c r="B66" s="8">
        <v>24060000</v>
      </c>
      <c r="C66" s="7" t="s">
        <v>45</v>
      </c>
      <c r="D66" s="9">
        <v>150000</v>
      </c>
      <c r="E66" s="9">
        <v>150000</v>
      </c>
      <c r="F66" s="9">
        <v>52000</v>
      </c>
      <c r="G66" s="9">
        <v>88029.47</v>
      </c>
      <c r="H66" s="9">
        <f t="shared" si="4"/>
        <v>36029.47</v>
      </c>
      <c r="I66" s="17">
        <f t="shared" si="5"/>
        <v>169.28744230769232</v>
      </c>
      <c r="J66" s="8">
        <v>61850.17</v>
      </c>
      <c r="K66" s="10">
        <f t="shared" si="2"/>
        <v>26179.300000000003</v>
      </c>
      <c r="L66" s="11">
        <f t="shared" si="3"/>
        <v>142.32696530987707</v>
      </c>
    </row>
    <row r="67" spans="1:12" ht="15.75" x14ac:dyDescent="0.25">
      <c r="A67" s="8"/>
      <c r="B67" s="8">
        <v>24060300</v>
      </c>
      <c r="C67" s="7" t="s">
        <v>45</v>
      </c>
      <c r="D67" s="9">
        <v>150000</v>
      </c>
      <c r="E67" s="9">
        <v>150000</v>
      </c>
      <c r="F67" s="9">
        <v>52000</v>
      </c>
      <c r="G67" s="9">
        <v>88029.47</v>
      </c>
      <c r="H67" s="9">
        <f t="shared" si="4"/>
        <v>36029.47</v>
      </c>
      <c r="I67" s="17">
        <f t="shared" si="5"/>
        <v>169.28744230769232</v>
      </c>
      <c r="J67" s="8">
        <v>61850.17</v>
      </c>
      <c r="K67" s="10">
        <f t="shared" si="2"/>
        <v>26179.300000000003</v>
      </c>
      <c r="L67" s="11">
        <f t="shared" si="3"/>
        <v>142.32696530987707</v>
      </c>
    </row>
    <row r="68" spans="1:12" ht="15.75" x14ac:dyDescent="0.25">
      <c r="A68" s="8"/>
      <c r="B68" s="8">
        <v>40000000</v>
      </c>
      <c r="C68" s="7" t="s">
        <v>59</v>
      </c>
      <c r="D68" s="9">
        <v>127762530</v>
      </c>
      <c r="E68" s="9">
        <v>127810930</v>
      </c>
      <c r="F68" s="9">
        <v>29599010</v>
      </c>
      <c r="G68" s="9">
        <v>29464010</v>
      </c>
      <c r="H68" s="9">
        <f t="shared" si="4"/>
        <v>-135000</v>
      </c>
      <c r="I68" s="17">
        <f t="shared" si="5"/>
        <v>99.543903664345535</v>
      </c>
      <c r="J68" s="12">
        <v>27824033.640000001</v>
      </c>
      <c r="K68" s="10">
        <f t="shared" si="2"/>
        <v>1639976.3599999994</v>
      </c>
      <c r="L68" s="11">
        <f t="shared" si="3"/>
        <v>105.8940999756497</v>
      </c>
    </row>
    <row r="69" spans="1:12" ht="14.25" customHeight="1" x14ac:dyDescent="0.25">
      <c r="A69" s="8"/>
      <c r="B69" s="8">
        <v>41000000</v>
      </c>
      <c r="C69" s="7" t="s">
        <v>60</v>
      </c>
      <c r="D69" s="9">
        <v>127762530</v>
      </c>
      <c r="E69" s="9">
        <v>127810930</v>
      </c>
      <c r="F69" s="9">
        <v>29599010</v>
      </c>
      <c r="G69" s="9">
        <v>29464010</v>
      </c>
      <c r="H69" s="9">
        <f t="shared" si="4"/>
        <v>-135000</v>
      </c>
      <c r="I69" s="17">
        <f t="shared" si="5"/>
        <v>99.543903664345535</v>
      </c>
      <c r="J69" s="12">
        <v>27824033.640000001</v>
      </c>
      <c r="K69" s="10">
        <f t="shared" si="2"/>
        <v>1639976.3599999994</v>
      </c>
      <c r="L69" s="11">
        <f t="shared" si="3"/>
        <v>105.8940999756497</v>
      </c>
    </row>
    <row r="70" spans="1:12" ht="14.25" customHeight="1" x14ac:dyDescent="0.25">
      <c r="A70" s="8"/>
      <c r="B70" s="8">
        <v>41030000</v>
      </c>
      <c r="C70" s="7" t="s">
        <v>61</v>
      </c>
      <c r="D70" s="9">
        <v>125193200</v>
      </c>
      <c r="E70" s="9">
        <v>125193200</v>
      </c>
      <c r="F70" s="9">
        <v>28919700</v>
      </c>
      <c r="G70" s="9">
        <v>28919700</v>
      </c>
      <c r="H70" s="9">
        <f t="shared" si="4"/>
        <v>0</v>
      </c>
      <c r="I70" s="17">
        <f t="shared" si="5"/>
        <v>100</v>
      </c>
      <c r="J70" s="8">
        <v>26004100</v>
      </c>
      <c r="K70" s="10">
        <f t="shared" si="2"/>
        <v>2915600</v>
      </c>
      <c r="L70" s="11">
        <f t="shared" si="3"/>
        <v>111.21207809537728</v>
      </c>
    </row>
    <row r="71" spans="1:12" ht="30" customHeight="1" x14ac:dyDescent="0.25">
      <c r="A71" s="8"/>
      <c r="B71" s="8">
        <v>41033900</v>
      </c>
      <c r="C71" s="7" t="s">
        <v>62</v>
      </c>
      <c r="D71" s="9">
        <v>125193200</v>
      </c>
      <c r="E71" s="9">
        <v>125193200</v>
      </c>
      <c r="F71" s="9">
        <v>28919700</v>
      </c>
      <c r="G71" s="9">
        <v>28919700</v>
      </c>
      <c r="H71" s="9">
        <f t="shared" si="4"/>
        <v>0</v>
      </c>
      <c r="I71" s="17">
        <f t="shared" si="5"/>
        <v>100</v>
      </c>
      <c r="J71" s="8">
        <v>26004100</v>
      </c>
      <c r="K71" s="10">
        <f t="shared" si="2"/>
        <v>2915600</v>
      </c>
      <c r="L71" s="11">
        <f t="shared" si="3"/>
        <v>111.21207809537728</v>
      </c>
    </row>
    <row r="72" spans="1:12" ht="18" customHeight="1" x14ac:dyDescent="0.25">
      <c r="A72" s="8"/>
      <c r="B72" s="8">
        <v>41040000</v>
      </c>
      <c r="C72" s="7" t="s">
        <v>77</v>
      </c>
      <c r="D72" s="9">
        <v>0</v>
      </c>
      <c r="E72" s="9">
        <v>0</v>
      </c>
      <c r="F72" s="9">
        <v>0</v>
      </c>
      <c r="G72" s="9">
        <v>0</v>
      </c>
      <c r="H72" s="9">
        <f t="shared" si="4"/>
        <v>0</v>
      </c>
      <c r="I72" s="17">
        <f t="shared" si="5"/>
        <v>0</v>
      </c>
      <c r="J72" s="8">
        <v>686800</v>
      </c>
      <c r="K72" s="10">
        <f t="shared" si="2"/>
        <v>-686800</v>
      </c>
      <c r="L72" s="11">
        <f t="shared" si="3"/>
        <v>0</v>
      </c>
    </row>
    <row r="73" spans="1:12" ht="17.25" customHeight="1" x14ac:dyDescent="0.25">
      <c r="A73" s="8"/>
      <c r="B73" s="8">
        <v>41040400</v>
      </c>
      <c r="C73" s="7" t="s">
        <v>75</v>
      </c>
      <c r="D73" s="9">
        <v>0</v>
      </c>
      <c r="E73" s="9">
        <v>0</v>
      </c>
      <c r="F73" s="9">
        <v>0</v>
      </c>
      <c r="G73" s="9">
        <v>0</v>
      </c>
      <c r="H73" s="9">
        <f t="shared" si="4"/>
        <v>0</v>
      </c>
      <c r="I73" s="17">
        <f t="shared" si="5"/>
        <v>0</v>
      </c>
      <c r="J73" s="8">
        <v>686800</v>
      </c>
      <c r="K73" s="10">
        <f t="shared" si="2"/>
        <v>-686800</v>
      </c>
      <c r="L73" s="11">
        <f t="shared" si="3"/>
        <v>0</v>
      </c>
    </row>
    <row r="74" spans="1:12" ht="17.25" customHeight="1" x14ac:dyDescent="0.25">
      <c r="A74" s="8"/>
      <c r="B74" s="8">
        <v>41050000</v>
      </c>
      <c r="C74" s="7" t="s">
        <v>63</v>
      </c>
      <c r="D74" s="9">
        <v>2569330</v>
      </c>
      <c r="E74" s="9">
        <v>2617730</v>
      </c>
      <c r="F74" s="9">
        <v>679310</v>
      </c>
      <c r="G74" s="9">
        <v>544310</v>
      </c>
      <c r="H74" s="9">
        <f t="shared" si="4"/>
        <v>-135000</v>
      </c>
      <c r="I74" s="17">
        <f t="shared" si="5"/>
        <v>80.126893465428154</v>
      </c>
      <c r="J74" s="8">
        <v>1133133.6399999999</v>
      </c>
      <c r="K74" s="10">
        <f t="shared" ref="K74:K80" si="6">G74-J74</f>
        <v>-588823.6399999999</v>
      </c>
      <c r="L74" s="11">
        <f t="shared" ref="L74:L80" si="7">G74/J74*100</f>
        <v>48.035816852105818</v>
      </c>
    </row>
    <row r="75" spans="1:12" ht="36.75" customHeight="1" x14ac:dyDescent="0.25">
      <c r="A75" s="8"/>
      <c r="B75" s="8">
        <v>41051000</v>
      </c>
      <c r="C75" s="7" t="s">
        <v>64</v>
      </c>
      <c r="D75" s="9">
        <v>1559330</v>
      </c>
      <c r="E75" s="9">
        <v>1559330</v>
      </c>
      <c r="F75" s="9">
        <v>480000</v>
      </c>
      <c r="G75" s="9">
        <v>360000</v>
      </c>
      <c r="H75" s="9">
        <f t="shared" si="4"/>
        <v>-120000</v>
      </c>
      <c r="I75" s="17">
        <f t="shared" si="5"/>
        <v>75</v>
      </c>
      <c r="J75" s="8">
        <v>307300</v>
      </c>
      <c r="K75" s="10">
        <f t="shared" si="6"/>
        <v>52700</v>
      </c>
      <c r="L75" s="11">
        <f t="shared" si="7"/>
        <v>117.14936544093719</v>
      </c>
    </row>
    <row r="76" spans="1:12" ht="45.75" customHeight="1" x14ac:dyDescent="0.25">
      <c r="A76" s="8"/>
      <c r="B76" s="8">
        <v>41051200</v>
      </c>
      <c r="C76" s="7" t="s">
        <v>65</v>
      </c>
      <c r="D76" s="9">
        <v>570000</v>
      </c>
      <c r="E76" s="9">
        <v>570000</v>
      </c>
      <c r="F76" s="9">
        <v>85910</v>
      </c>
      <c r="G76" s="9">
        <v>70910</v>
      </c>
      <c r="H76" s="9">
        <f t="shared" si="4"/>
        <v>-15000</v>
      </c>
      <c r="I76" s="17">
        <f t="shared" si="5"/>
        <v>82.539867302991496</v>
      </c>
      <c r="J76" s="8">
        <v>0</v>
      </c>
      <c r="K76" s="10">
        <f t="shared" si="6"/>
        <v>70910</v>
      </c>
      <c r="L76" s="11">
        <v>0</v>
      </c>
    </row>
    <row r="77" spans="1:12" ht="14.25" customHeight="1" x14ac:dyDescent="0.25">
      <c r="A77" s="8"/>
      <c r="B77" s="8">
        <v>41053900</v>
      </c>
      <c r="C77" s="7" t="s">
        <v>66</v>
      </c>
      <c r="D77" s="9">
        <v>440000</v>
      </c>
      <c r="E77" s="9">
        <v>488400</v>
      </c>
      <c r="F77" s="9">
        <v>113400</v>
      </c>
      <c r="G77" s="9">
        <v>113400</v>
      </c>
      <c r="H77" s="9">
        <f t="shared" ref="H77:H80" si="8">G77-F77</f>
        <v>0</v>
      </c>
      <c r="I77" s="17">
        <f t="shared" si="5"/>
        <v>100</v>
      </c>
      <c r="J77" s="8">
        <v>404933.64</v>
      </c>
      <c r="K77" s="10">
        <f t="shared" si="6"/>
        <v>-291533.64</v>
      </c>
      <c r="L77" s="11">
        <f t="shared" si="7"/>
        <v>28.004588603703066</v>
      </c>
    </row>
    <row r="78" spans="1:12" ht="45.75" customHeight="1" x14ac:dyDescent="0.25">
      <c r="A78" s="8"/>
      <c r="B78" s="8">
        <v>41055000</v>
      </c>
      <c r="C78" s="7" t="s">
        <v>76</v>
      </c>
      <c r="D78" s="9">
        <v>0</v>
      </c>
      <c r="E78" s="9">
        <v>0</v>
      </c>
      <c r="F78" s="9">
        <v>0</v>
      </c>
      <c r="G78" s="9">
        <v>0</v>
      </c>
      <c r="H78" s="9">
        <f t="shared" si="8"/>
        <v>0</v>
      </c>
      <c r="I78" s="17">
        <f t="shared" si="5"/>
        <v>0</v>
      </c>
      <c r="J78" s="8">
        <v>420900</v>
      </c>
      <c r="K78" s="10">
        <f t="shared" si="6"/>
        <v>-420900</v>
      </c>
      <c r="L78" s="11">
        <f t="shared" si="7"/>
        <v>0</v>
      </c>
    </row>
    <row r="79" spans="1:12" ht="15.75" x14ac:dyDescent="0.25">
      <c r="A79" s="19" t="s">
        <v>67</v>
      </c>
      <c r="B79" s="20"/>
      <c r="C79" s="20"/>
      <c r="D79" s="13">
        <v>296110210</v>
      </c>
      <c r="E79" s="13">
        <v>296110210</v>
      </c>
      <c r="F79" s="13">
        <v>64146470</v>
      </c>
      <c r="G79" s="13">
        <v>69466943.840000004</v>
      </c>
      <c r="H79" s="13">
        <f t="shared" si="8"/>
        <v>5320473.8400000036</v>
      </c>
      <c r="I79" s="18">
        <f t="shared" si="5"/>
        <v>108.29425818755109</v>
      </c>
      <c r="J79" s="14">
        <v>53902330.93</v>
      </c>
      <c r="K79" s="15">
        <f t="shared" si="6"/>
        <v>15564612.910000004</v>
      </c>
      <c r="L79" s="16">
        <f t="shared" si="7"/>
        <v>128.87558411938235</v>
      </c>
    </row>
    <row r="80" spans="1:12" ht="15.75" x14ac:dyDescent="0.25">
      <c r="A80" s="19" t="s">
        <v>68</v>
      </c>
      <c r="B80" s="20"/>
      <c r="C80" s="20"/>
      <c r="D80" s="13">
        <v>423872740</v>
      </c>
      <c r="E80" s="13">
        <v>423921140</v>
      </c>
      <c r="F80" s="13">
        <v>93745480</v>
      </c>
      <c r="G80" s="13">
        <v>98930953.840000004</v>
      </c>
      <c r="H80" s="13">
        <f t="shared" si="8"/>
        <v>5185473.8400000036</v>
      </c>
      <c r="I80" s="18">
        <f t="shared" si="5"/>
        <v>105.53143878510195</v>
      </c>
      <c r="J80" s="14">
        <v>81726364.569999993</v>
      </c>
      <c r="K80" s="15">
        <f t="shared" si="6"/>
        <v>17204589.270000011</v>
      </c>
      <c r="L80" s="16">
        <f t="shared" si="7"/>
        <v>121.0514555009528</v>
      </c>
    </row>
  </sheetData>
  <mergeCells count="9">
    <mergeCell ref="A79:C79"/>
    <mergeCell ref="A80:C80"/>
    <mergeCell ref="A3:L3"/>
    <mergeCell ref="A5:L5"/>
    <mergeCell ref="A7:A8"/>
    <mergeCell ref="B7:B8"/>
    <mergeCell ref="C7:C8"/>
    <mergeCell ref="D7:I7"/>
    <mergeCell ref="J7:L7"/>
  </mergeCells>
  <pageMargins left="0.59055118110236227" right="0.59055118110236227" top="0.39370078740157483" bottom="0.39370078740157483" header="0" footer="0"/>
  <pageSetup paperSize="9" scale="5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20191207</dc:creator>
  <cp:lastModifiedBy>20191207</cp:lastModifiedBy>
  <cp:lastPrinted>2022-04-01T10:59:02Z</cp:lastPrinted>
  <dcterms:created xsi:type="dcterms:W3CDTF">2022-04-01T07:36:17Z</dcterms:created>
  <dcterms:modified xsi:type="dcterms:W3CDTF">2022-06-08T07:56:10Z</dcterms:modified>
</cp:coreProperties>
</file>