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БЮДЖЕТ р\1Бюджет 2027\Прогноз 27\прогн на викон 27\"/>
    </mc:Choice>
  </mc:AlternateContent>
  <bookViews>
    <workbookView xWindow="0" yWindow="0" windowWidth="28800" windowHeight="14490"/>
  </bookViews>
  <sheets>
    <sheet name="13545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2" l="1"/>
  <c r="H47" i="2" s="1"/>
  <c r="G48" i="2"/>
  <c r="G47" i="2" s="1"/>
  <c r="H28" i="2"/>
  <c r="G28" i="2"/>
  <c r="F28" i="2"/>
  <c r="F48" i="2" s="1"/>
  <c r="F47" i="2" s="1"/>
  <c r="E45" i="2"/>
  <c r="E49" i="2" s="1"/>
  <c r="E28" i="2"/>
  <c r="E37" i="2" l="1"/>
  <c r="E24" i="2"/>
  <c r="E48" i="2" s="1"/>
  <c r="E47" i="2" s="1"/>
  <c r="D25" i="2"/>
  <c r="E21" i="2" l="1"/>
  <c r="E19" i="2"/>
  <c r="E17" i="2"/>
  <c r="E15" i="2"/>
  <c r="D28" i="2" l="1"/>
  <c r="D42" i="2"/>
  <c r="D41" i="2" s="1"/>
  <c r="D39" i="2"/>
  <c r="D49" i="2" s="1"/>
  <c r="D36" i="2" l="1"/>
  <c r="D48" i="2" s="1"/>
  <c r="D47" i="2" s="1"/>
  <c r="D23" i="2"/>
  <c r="D21" i="2"/>
  <c r="D19" i="2"/>
  <c r="D17" i="2"/>
  <c r="D15" i="2"/>
  <c r="D13" i="2"/>
</calcChain>
</file>

<file path=xl/sharedStrings.xml><?xml version="1.0" encoding="utf-8"?>
<sst xmlns="http://schemas.openxmlformats.org/spreadsheetml/2006/main" count="82" uniqueCount="51">
  <si>
    <t>Додаток 10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</si>
  <si>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</si>
  <si>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</si>
  <si>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</si>
  <si>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</si>
  <si>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</si>
  <si>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</si>
  <si>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</si>
  <si>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</si>
  <si>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</si>
  <si>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1354500000</t>
  </si>
  <si>
    <t>I. Трансферти до загального фонду бюджету</t>
  </si>
  <si>
    <t>Освітня субвенція з державного бюджету місцевим бюджетам</t>
  </si>
  <si>
    <t>9900000000</t>
  </si>
  <si>
    <t>Державний бюджет України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</si>
  <si>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</si>
  <si>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</si>
  <si>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1310000000</t>
  </si>
  <si>
    <t>Обласний бюджет Львівської області</t>
  </si>
  <si>
    <t>41053900</t>
  </si>
  <si>
    <t>Інші субвенції з місцевого бюджету</t>
  </si>
  <si>
    <t>1350800000</t>
  </si>
  <si>
    <t>Бюджет Заболотцівської сільської територіальної громади</t>
  </si>
  <si>
    <t>1357100000</t>
  </si>
  <si>
    <t>Бюджет Підкамінської селищної територіальної громади</t>
  </si>
  <si>
    <t>1750600000</t>
  </si>
  <si>
    <t>Бюджет Радивилівської міської територіальної громади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</si>
  <si>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</si>
  <si>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</si>
  <si>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</si>
  <si>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</si>
  <si>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</si>
  <si>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</si>
  <si>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</si>
  <si>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</si>
  <si>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</si>
  <si>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</si>
  <si>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</si>
  <si>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</si>
  <si>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</si>
  <si>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</si>
  <si>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10-1 Закону України `Про статус ветеранів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</si>
  <si>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</si>
  <si>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</si>
  <si>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</si>
  <si>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Субвенція з місцевого бюджету за рахунок залишку коштів освітньої субвенції, що утворився на початок бюджетного періоду</t>
  </si>
  <si>
    <t>Бюджет Славської селищної територіальної громади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</si>
  <si>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</si>
  <si>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до Прогнозу  бюджету  Бродівської міської територіальної громади на 2027-2029 роки</t>
  </si>
  <si>
    <t>Секретар виконавчого комітету</t>
  </si>
  <si>
    <t>Марія СТЕПАНКІВ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</si>
</sst>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  <font>
      <sz val="8"/>
      <color indexed="63"/>
      <name val="Times New Roman"/>
      <family val="1"/>
      <charset val="204"/>
    </font>
    <font>
      <b/>
      <sz val="8"/>
      <color indexed="6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6" fillId="0" borderId="0" xfId="1" quotePrefix="1" applyFont="1" applyAlignment="1">
      <alignment horizontal="left"/>
    </xf>
    <xf numFmtId="0" fontId="8" fillId="0" borderId="4" xfId="1" applyFont="1" applyBorder="1" applyAlignment="1">
      <alignment horizontal="center" wrapText="1"/>
    </xf>
    <xf numFmtId="0" fontId="8" fillId="0" borderId="7" xfId="1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7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9" fillId="3" borderId="10" xfId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wrapText="1"/>
    </xf>
    <xf numFmtId="3" fontId="9" fillId="3" borderId="10" xfId="1" applyNumberFormat="1" applyFont="1" applyFill="1" applyBorder="1" applyAlignment="1">
      <alignment vertical="center"/>
    </xf>
    <xf numFmtId="0" fontId="10" fillId="3" borderId="10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/>
    <xf numFmtId="0" fontId="9" fillId="4" borderId="10" xfId="1" applyFont="1" applyFill="1" applyBorder="1" applyAlignment="1">
      <alignment horizontal="center" vertical="center"/>
    </xf>
    <xf numFmtId="0" fontId="10" fillId="3" borderId="10" xfId="1" applyFont="1" applyFill="1" applyBorder="1" applyAlignment="1"/>
    <xf numFmtId="0" fontId="10" fillId="4" borderId="10" xfId="1" applyFont="1" applyFill="1" applyBorder="1" applyAlignment="1"/>
    <xf numFmtId="3" fontId="10" fillId="3" borderId="10" xfId="1" applyNumberFormat="1" applyFont="1" applyFill="1" applyBorder="1" applyAlignment="1"/>
    <xf numFmtId="0" fontId="12" fillId="0" borderId="10" xfId="0" applyFont="1" applyBorder="1" applyAlignment="1"/>
    <xf numFmtId="0" fontId="10" fillId="3" borderId="10" xfId="0" applyFont="1" applyFill="1" applyBorder="1" applyAlignment="1"/>
    <xf numFmtId="0" fontId="13" fillId="0" borderId="10" xfId="1" applyFont="1" applyBorder="1" applyAlignment="1">
      <alignment horizontal="center" vertical="center"/>
    </xf>
    <xf numFmtId="0" fontId="13" fillId="0" borderId="10" xfId="1" applyFont="1" applyBorder="1" applyAlignment="1">
      <alignment vertical="center" wrapText="1"/>
    </xf>
    <xf numFmtId="0" fontId="10" fillId="4" borderId="10" xfId="0" applyFont="1" applyFill="1" applyBorder="1" applyAlignment="1"/>
    <xf numFmtId="0" fontId="13" fillId="4" borderId="10" xfId="1" applyFont="1" applyFill="1" applyBorder="1" applyAlignment="1">
      <alignment vertical="center" wrapText="1"/>
    </xf>
    <xf numFmtId="3" fontId="12" fillId="0" borderId="10" xfId="1" applyNumberFormat="1" applyFont="1" applyBorder="1" applyAlignment="1"/>
    <xf numFmtId="0" fontId="10" fillId="0" borderId="10" xfId="0" applyFont="1" applyBorder="1" applyAlignment="1"/>
    <xf numFmtId="3" fontId="12" fillId="3" borderId="10" xfId="1" applyNumberFormat="1" applyFont="1" applyFill="1" applyBorder="1" applyAlignment="1"/>
    <xf numFmtId="0" fontId="12" fillId="4" borderId="10" xfId="0" applyFont="1" applyFill="1" applyBorder="1" applyAlignment="1"/>
    <xf numFmtId="3" fontId="12" fillId="4" borderId="10" xfId="1" applyNumberFormat="1" applyFont="1" applyFill="1" applyBorder="1" applyAlignment="1"/>
    <xf numFmtId="0" fontId="9" fillId="3" borderId="10" xfId="1" applyFont="1" applyFill="1" applyBorder="1" applyAlignment="1">
      <alignment vertical="center" wrapText="1"/>
    </xf>
    <xf numFmtId="0" fontId="13" fillId="3" borderId="10" xfId="1" applyFont="1" applyFill="1" applyBorder="1" applyAlignment="1">
      <alignment horizontal="center" vertical="center"/>
    </xf>
    <xf numFmtId="0" fontId="13" fillId="3" borderId="10" xfId="1" applyFont="1" applyFill="1" applyBorder="1" applyAlignment="1">
      <alignment vertical="center" wrapText="1"/>
    </xf>
    <xf numFmtId="0" fontId="12" fillId="3" borderId="10" xfId="0" applyFont="1" applyFill="1" applyBorder="1" applyAlignment="1"/>
    <xf numFmtId="0" fontId="10" fillId="3" borderId="10" xfId="0" applyFont="1" applyFill="1" applyBorder="1" applyAlignment="1">
      <alignment horizontal="right" vertical="center"/>
    </xf>
    <xf numFmtId="0" fontId="13" fillId="3" borderId="10" xfId="1" applyFont="1" applyFill="1" applyBorder="1" applyAlignment="1">
      <alignment vertical="center"/>
    </xf>
    <xf numFmtId="0" fontId="10" fillId="4" borderId="10" xfId="0" applyFont="1" applyFill="1" applyBorder="1" applyAlignment="1">
      <alignment horizontal="right" vertical="center"/>
    </xf>
    <xf numFmtId="0" fontId="13" fillId="4" borderId="10" xfId="1" applyFont="1" applyFill="1" applyBorder="1" applyAlignment="1">
      <alignment vertical="center"/>
    </xf>
    <xf numFmtId="0" fontId="10" fillId="3" borderId="10" xfId="0" applyFont="1" applyFill="1" applyBorder="1" applyAlignment="1">
      <alignment horizontal="center"/>
    </xf>
    <xf numFmtId="0" fontId="9" fillId="3" borderId="10" xfId="1" applyFont="1" applyFill="1" applyBorder="1" applyAlignment="1">
      <alignment horizontal="right" vertical="center"/>
    </xf>
    <xf numFmtId="0" fontId="13" fillId="4" borderId="10" xfId="1" applyFont="1" applyFill="1" applyBorder="1" applyAlignment="1">
      <alignment horizontal="right" vertical="center"/>
    </xf>
    <xf numFmtId="3" fontId="9" fillId="3" borderId="10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left" wrapText="1"/>
    </xf>
    <xf numFmtId="0" fontId="5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9" fillId="2" borderId="10" xfId="1" applyFont="1" applyFill="1" applyBorder="1" applyAlignment="1">
      <alignment horizontal="center" vertical="center"/>
    </xf>
    <xf numFmtId="0" fontId="13" fillId="0" borderId="10" xfId="1" applyFont="1" applyBorder="1" applyAlignment="1">
      <alignment vertical="center"/>
    </xf>
    <xf numFmtId="0" fontId="14" fillId="0" borderId="0" xfId="1" applyFont="1" applyAlignment="1">
      <alignment horizontal="left" vertical="top" wrapText="1"/>
    </xf>
    <xf numFmtId="0" fontId="7" fillId="0" borderId="0" xfId="1" applyFont="1"/>
    <xf numFmtId="0" fontId="8" fillId="0" borderId="8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top"/>
    </xf>
    <xf numFmtId="0" fontId="16" fillId="0" borderId="0" xfId="1" applyFont="1" applyFill="1" applyBorder="1" applyAlignment="1">
      <alignment horizontal="center" vertical="top"/>
    </xf>
    <xf numFmtId="0" fontId="2" fillId="0" borderId="0" xfId="2" applyAlignment="1">
      <alignment horizontal="center"/>
    </xf>
    <xf numFmtId="0" fontId="2" fillId="0" borderId="0" xfId="2" applyAlignment="1">
      <alignment wrapText="1"/>
    </xf>
    <xf numFmtId="0" fontId="2" fillId="0" borderId="0" xfId="2"/>
  </cellXfs>
  <cellStyles count="3">
    <cellStyle name="Звичайний 3" xfId="2"/>
    <cellStyle name="Обычный" xfId="0" builtinId="0"/>
    <cellStyle name="Обычный 2" xfId="1"/>
  </cellStyles>
  <dxfs count="123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topLeftCell="B37" workbookViewId="0">
      <selection activeCell="B53" sqref="B53:H55"/>
    </sheetView>
  </sheetViews>
  <sheetFormatPr defaultRowHeight="12.75" x14ac:dyDescent="0.2"/>
  <cols>
    <col min="1" max="1" width="0" style="1" hidden="1" customWidth="1"/>
    <col min="2" max="2" width="20.7109375" style="6" customWidth="1"/>
    <col min="3" max="3" width="55.28515625" style="11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5.75" customHeight="1" x14ac:dyDescent="0.2">
      <c r="F1" s="2" t="s">
        <v>0</v>
      </c>
      <c r="G1" s="3"/>
      <c r="H1" s="3"/>
    </row>
    <row r="2" spans="1:9" ht="27.75" customHeight="1" x14ac:dyDescent="0.2">
      <c r="F2" s="55" t="s">
        <v>48</v>
      </c>
      <c r="G2" s="55"/>
      <c r="H2" s="55"/>
    </row>
    <row r="3" spans="1:9" x14ac:dyDescent="0.2">
      <c r="B3" s="4"/>
    </row>
    <row r="4" spans="1:9" ht="15.75" x14ac:dyDescent="0.25">
      <c r="B4" s="56" t="s">
        <v>1</v>
      </c>
      <c r="C4" s="56"/>
      <c r="D4" s="56"/>
      <c r="E4" s="56"/>
      <c r="F4" s="56"/>
      <c r="G4" s="56"/>
      <c r="H4" s="56"/>
    </row>
    <row r="5" spans="1:9" x14ac:dyDescent="0.2">
      <c r="B5" s="13" t="s">
        <v>10</v>
      </c>
    </row>
    <row r="6" spans="1:9" x14ac:dyDescent="0.2">
      <c r="B6" s="2" t="s">
        <v>2</v>
      </c>
    </row>
    <row r="7" spans="1:9" x14ac:dyDescent="0.2">
      <c r="H7" s="5" t="s">
        <v>3</v>
      </c>
    </row>
    <row r="8" spans="1:9" ht="24.95" customHeight="1" x14ac:dyDescent="0.2">
      <c r="B8" s="57" t="s">
        <v>4</v>
      </c>
      <c r="C8" s="59" t="s">
        <v>5</v>
      </c>
      <c r="D8" s="14" t="s">
        <v>32</v>
      </c>
      <c r="E8" s="14" t="s">
        <v>33</v>
      </c>
      <c r="F8" s="14" t="s">
        <v>34</v>
      </c>
      <c r="G8" s="14" t="s">
        <v>35</v>
      </c>
      <c r="H8" s="14" t="s">
        <v>36</v>
      </c>
    </row>
    <row r="9" spans="1:9" ht="24.95" customHeight="1" x14ac:dyDescent="0.2">
      <c r="B9" s="58"/>
      <c r="C9" s="60"/>
      <c r="D9" s="15" t="s">
        <v>6</v>
      </c>
      <c r="E9" s="15" t="s">
        <v>7</v>
      </c>
      <c r="F9" s="15" t="s">
        <v>8</v>
      </c>
      <c r="G9" s="15" t="s">
        <v>8</v>
      </c>
      <c r="H9" s="15" t="s">
        <v>8</v>
      </c>
    </row>
    <row r="10" spans="1:9" x14ac:dyDescent="0.2">
      <c r="B10" s="16">
        <v>1</v>
      </c>
      <c r="C10" s="17">
        <v>2</v>
      </c>
      <c r="D10" s="17">
        <v>3</v>
      </c>
      <c r="E10" s="17">
        <v>4</v>
      </c>
      <c r="F10" s="17">
        <v>5</v>
      </c>
      <c r="G10" s="17">
        <v>6</v>
      </c>
      <c r="H10" s="17">
        <v>7</v>
      </c>
    </row>
    <row r="11" spans="1:9" x14ac:dyDescent="0.2">
      <c r="A11" s="8">
        <v>1</v>
      </c>
      <c r="B11" s="61" t="s">
        <v>11</v>
      </c>
      <c r="C11" s="61"/>
      <c r="D11" s="61"/>
      <c r="E11" s="61"/>
      <c r="F11" s="61"/>
      <c r="G11" s="61"/>
      <c r="H11" s="62"/>
      <c r="I11" s="7"/>
    </row>
    <row r="12" spans="1:9" ht="38.25" x14ac:dyDescent="0.2">
      <c r="A12" s="9"/>
      <c r="B12" s="23">
        <v>41031100</v>
      </c>
      <c r="C12" s="21" t="s">
        <v>37</v>
      </c>
      <c r="D12" s="33">
        <v>1909156</v>
      </c>
      <c r="E12" s="29">
        <v>5976300</v>
      </c>
      <c r="F12" s="29"/>
      <c r="G12" s="29"/>
      <c r="H12" s="29"/>
      <c r="I12" s="7"/>
    </row>
    <row r="13" spans="1:9" x14ac:dyDescent="0.2">
      <c r="A13" s="9"/>
      <c r="B13" s="34" t="s">
        <v>13</v>
      </c>
      <c r="C13" s="35" t="s">
        <v>14</v>
      </c>
      <c r="D13" s="36">
        <f>D12</f>
        <v>1909156</v>
      </c>
      <c r="E13" s="30">
        <v>5976300</v>
      </c>
      <c r="F13" s="30"/>
      <c r="G13" s="30"/>
      <c r="H13" s="30"/>
      <c r="I13" s="7"/>
    </row>
    <row r="14" spans="1:9" ht="25.5" x14ac:dyDescent="0.2">
      <c r="A14" s="9"/>
      <c r="B14" s="23">
        <v>41033900</v>
      </c>
      <c r="C14" s="21" t="s">
        <v>12</v>
      </c>
      <c r="D14" s="33">
        <v>121690800</v>
      </c>
      <c r="E14" s="29">
        <v>107824700</v>
      </c>
      <c r="F14" s="31">
        <v>180838300</v>
      </c>
      <c r="G14" s="31">
        <v>196083000</v>
      </c>
      <c r="H14" s="31">
        <v>210534300</v>
      </c>
      <c r="I14" s="7"/>
    </row>
    <row r="15" spans="1:9" x14ac:dyDescent="0.2">
      <c r="A15" s="9"/>
      <c r="B15" s="34" t="s">
        <v>13</v>
      </c>
      <c r="C15" s="37" t="s">
        <v>14</v>
      </c>
      <c r="D15" s="36">
        <f>D14</f>
        <v>121690800</v>
      </c>
      <c r="E15" s="30">
        <f>E14</f>
        <v>107824700</v>
      </c>
      <c r="F15" s="38">
        <v>180838300</v>
      </c>
      <c r="G15" s="38">
        <v>196083000</v>
      </c>
      <c r="H15" s="38">
        <v>210534300</v>
      </c>
      <c r="I15" s="7"/>
    </row>
    <row r="16" spans="1:9" ht="38.25" x14ac:dyDescent="0.2">
      <c r="A16" s="9"/>
      <c r="B16" s="23">
        <v>41035400</v>
      </c>
      <c r="C16" s="21" t="s">
        <v>38</v>
      </c>
      <c r="D16" s="33">
        <v>271078</v>
      </c>
      <c r="E16" s="29">
        <v>290100</v>
      </c>
      <c r="F16" s="29"/>
      <c r="G16" s="29"/>
      <c r="H16" s="29"/>
      <c r="I16" s="7"/>
    </row>
    <row r="17" spans="1:9" x14ac:dyDescent="0.2">
      <c r="A17" s="9"/>
      <c r="B17" s="34" t="s">
        <v>13</v>
      </c>
      <c r="C17" s="37" t="s">
        <v>14</v>
      </c>
      <c r="D17" s="36">
        <f>D16</f>
        <v>271078</v>
      </c>
      <c r="E17" s="30">
        <f>E16</f>
        <v>290100</v>
      </c>
      <c r="F17" s="30"/>
      <c r="G17" s="30"/>
      <c r="H17" s="30"/>
      <c r="I17" s="7"/>
    </row>
    <row r="18" spans="1:9" ht="51" x14ac:dyDescent="0.2">
      <c r="A18" s="9"/>
      <c r="B18" s="23">
        <v>41036000</v>
      </c>
      <c r="C18" s="21" t="s">
        <v>39</v>
      </c>
      <c r="D18" s="33">
        <v>3117427</v>
      </c>
      <c r="E18" s="29">
        <v>12666800</v>
      </c>
      <c r="F18" s="29"/>
      <c r="G18" s="29"/>
      <c r="H18" s="29"/>
      <c r="I18" s="7"/>
    </row>
    <row r="19" spans="1:9" x14ac:dyDescent="0.2">
      <c r="A19" s="9"/>
      <c r="B19" s="34" t="s">
        <v>13</v>
      </c>
      <c r="C19" s="37" t="s">
        <v>14</v>
      </c>
      <c r="D19" s="36">
        <f>D18</f>
        <v>3117427</v>
      </c>
      <c r="E19" s="30">
        <f>E18</f>
        <v>12666800</v>
      </c>
      <c r="F19" s="30"/>
      <c r="G19" s="30"/>
      <c r="H19" s="30"/>
      <c r="I19" s="7"/>
    </row>
    <row r="20" spans="1:9" ht="38.25" x14ac:dyDescent="0.2">
      <c r="A20" s="10">
        <v>1</v>
      </c>
      <c r="B20" s="23">
        <v>41036300</v>
      </c>
      <c r="C20" s="24" t="s">
        <v>40</v>
      </c>
      <c r="D20" s="39">
        <v>13811386</v>
      </c>
      <c r="E20" s="31">
        <v>13005800</v>
      </c>
      <c r="F20" s="31"/>
      <c r="G20" s="31"/>
      <c r="H20" s="31"/>
      <c r="I20" s="7"/>
    </row>
    <row r="21" spans="1:9" ht="20.25" customHeight="1" x14ac:dyDescent="0.2">
      <c r="A21" s="10">
        <v>0</v>
      </c>
      <c r="B21" s="34" t="s">
        <v>13</v>
      </c>
      <c r="C21" s="35" t="s">
        <v>14</v>
      </c>
      <c r="D21" s="38">
        <f>D20</f>
        <v>13811386</v>
      </c>
      <c r="E21" s="38">
        <f>E20</f>
        <v>13005800</v>
      </c>
      <c r="F21" s="38"/>
      <c r="G21" s="38"/>
      <c r="H21" s="38"/>
      <c r="I21" s="7"/>
    </row>
    <row r="22" spans="1:9" ht="69.75" customHeight="1" x14ac:dyDescent="0.2">
      <c r="A22" s="10"/>
      <c r="B22" s="25">
        <v>41050200</v>
      </c>
      <c r="C22" s="21" t="s">
        <v>41</v>
      </c>
      <c r="D22" s="33">
        <v>17518143</v>
      </c>
      <c r="E22" s="40"/>
      <c r="F22" s="40"/>
      <c r="G22" s="40"/>
      <c r="H22" s="40"/>
      <c r="I22" s="7"/>
    </row>
    <row r="23" spans="1:9" ht="27.75" customHeight="1" x14ac:dyDescent="0.2">
      <c r="A23" s="10"/>
      <c r="B23" s="34" t="s">
        <v>17</v>
      </c>
      <c r="C23" s="37" t="s">
        <v>18</v>
      </c>
      <c r="D23" s="41">
        <f>D22</f>
        <v>17518143</v>
      </c>
      <c r="E23" s="42"/>
      <c r="F23" s="42"/>
      <c r="G23" s="42"/>
      <c r="H23" s="42"/>
      <c r="I23" s="7"/>
    </row>
    <row r="24" spans="1:9" ht="285.75" customHeight="1" x14ac:dyDescent="0.2">
      <c r="A24" s="19"/>
      <c r="B24" s="20">
        <v>41050400</v>
      </c>
      <c r="C24" s="43" t="s">
        <v>47</v>
      </c>
      <c r="D24" s="33"/>
      <c r="E24" s="31">
        <f>E25</f>
        <v>7829533</v>
      </c>
      <c r="F24" s="31"/>
      <c r="G24" s="31"/>
      <c r="H24" s="31"/>
      <c r="I24" s="7"/>
    </row>
    <row r="25" spans="1:9" ht="22.5" customHeight="1" x14ac:dyDescent="0.2">
      <c r="A25" s="19"/>
      <c r="B25" s="34" t="s">
        <v>17</v>
      </c>
      <c r="C25" s="37" t="s">
        <v>18</v>
      </c>
      <c r="D25" s="41">
        <f>D24</f>
        <v>0</v>
      </c>
      <c r="E25" s="42">
        <v>7829533</v>
      </c>
      <c r="F25" s="42"/>
      <c r="G25" s="42"/>
      <c r="H25" s="42"/>
      <c r="I25" s="7"/>
    </row>
    <row r="26" spans="1:9" ht="38.25" x14ac:dyDescent="0.2">
      <c r="A26" s="10">
        <v>1</v>
      </c>
      <c r="B26" s="44" t="s">
        <v>15</v>
      </c>
      <c r="C26" s="45" t="s">
        <v>16</v>
      </c>
      <c r="D26" s="46">
        <v>2290042</v>
      </c>
      <c r="E26" s="40">
        <v>1714500</v>
      </c>
      <c r="F26" s="40"/>
      <c r="G26" s="40"/>
      <c r="H26" s="40"/>
      <c r="I26" s="7"/>
    </row>
    <row r="27" spans="1:9" x14ac:dyDescent="0.2">
      <c r="A27" s="10">
        <v>0</v>
      </c>
      <c r="B27" s="34" t="s">
        <v>17</v>
      </c>
      <c r="C27" s="35" t="s">
        <v>18</v>
      </c>
      <c r="D27" s="38">
        <v>2290042</v>
      </c>
      <c r="E27" s="38">
        <v>1714500</v>
      </c>
      <c r="F27" s="38"/>
      <c r="G27" s="38"/>
      <c r="H27" s="38"/>
      <c r="I27" s="7"/>
    </row>
    <row r="28" spans="1:9" x14ac:dyDescent="0.2">
      <c r="A28" s="10">
        <v>1</v>
      </c>
      <c r="B28" s="34" t="s">
        <v>19</v>
      </c>
      <c r="C28" s="35" t="s">
        <v>20</v>
      </c>
      <c r="D28" s="38">
        <f>D29+D30+D32+D33</f>
        <v>1142714</v>
      </c>
      <c r="E28" s="38">
        <f>E29+E30+E31+E32+E33</f>
        <v>2568160</v>
      </c>
      <c r="F28" s="31">
        <f t="shared" ref="F28:H28" si="0">F29+F30+F31+F32+F33</f>
        <v>1502320</v>
      </c>
      <c r="G28" s="31">
        <f t="shared" si="0"/>
        <v>1627860</v>
      </c>
      <c r="H28" s="31">
        <f t="shared" si="0"/>
        <v>1744080</v>
      </c>
      <c r="I28" s="7"/>
    </row>
    <row r="29" spans="1:9" ht="19.5" customHeight="1" x14ac:dyDescent="0.2">
      <c r="A29" s="10">
        <v>0</v>
      </c>
      <c r="B29" s="34" t="s">
        <v>17</v>
      </c>
      <c r="C29" s="35" t="s">
        <v>18</v>
      </c>
      <c r="D29" s="38">
        <v>154124</v>
      </c>
      <c r="E29" s="38">
        <v>400000</v>
      </c>
      <c r="F29" s="38"/>
      <c r="G29" s="38"/>
      <c r="H29" s="38"/>
      <c r="I29" s="7"/>
    </row>
    <row r="30" spans="1:9" x14ac:dyDescent="0.2">
      <c r="A30" s="10">
        <v>0</v>
      </c>
      <c r="B30" s="34" t="s">
        <v>21</v>
      </c>
      <c r="C30" s="35" t="s">
        <v>22</v>
      </c>
      <c r="D30" s="38">
        <v>340620</v>
      </c>
      <c r="E30" s="38">
        <v>401980</v>
      </c>
      <c r="F30" s="38">
        <v>524950</v>
      </c>
      <c r="G30" s="38">
        <v>567990</v>
      </c>
      <c r="H30" s="38">
        <v>606050</v>
      </c>
      <c r="I30" s="7"/>
    </row>
    <row r="31" spans="1:9" x14ac:dyDescent="0.2">
      <c r="A31" s="19"/>
      <c r="B31" s="26">
        <v>1353100000</v>
      </c>
      <c r="C31" s="27" t="s">
        <v>46</v>
      </c>
      <c r="D31" s="32"/>
      <c r="E31" s="38">
        <v>1000000</v>
      </c>
      <c r="F31" s="38"/>
      <c r="G31" s="38"/>
      <c r="H31" s="38"/>
      <c r="I31" s="7"/>
    </row>
    <row r="32" spans="1:9" x14ac:dyDescent="0.2">
      <c r="A32" s="10">
        <v>0</v>
      </c>
      <c r="B32" s="34" t="s">
        <v>23</v>
      </c>
      <c r="C32" s="35" t="s">
        <v>24</v>
      </c>
      <c r="D32" s="38">
        <v>351710</v>
      </c>
      <c r="E32" s="38">
        <v>425000</v>
      </c>
      <c r="F32" s="38">
        <v>520000</v>
      </c>
      <c r="G32" s="38">
        <v>565000</v>
      </c>
      <c r="H32" s="38">
        <v>610000</v>
      </c>
      <c r="I32" s="7"/>
    </row>
    <row r="33" spans="1:9" ht="16.5" customHeight="1" x14ac:dyDescent="0.2">
      <c r="A33" s="10">
        <v>0</v>
      </c>
      <c r="B33" s="34" t="s">
        <v>25</v>
      </c>
      <c r="C33" s="35" t="s">
        <v>26</v>
      </c>
      <c r="D33" s="38">
        <v>296260</v>
      </c>
      <c r="E33" s="38">
        <v>341180</v>
      </c>
      <c r="F33" s="38">
        <v>457370</v>
      </c>
      <c r="G33" s="38">
        <v>494870</v>
      </c>
      <c r="H33" s="38">
        <v>528030</v>
      </c>
      <c r="I33" s="7"/>
    </row>
    <row r="34" spans="1:9" ht="57" customHeight="1" x14ac:dyDescent="0.2">
      <c r="A34" s="10"/>
      <c r="B34" s="23">
        <v>41057700</v>
      </c>
      <c r="C34" s="21" t="s">
        <v>42</v>
      </c>
      <c r="D34" s="40">
        <v>70272</v>
      </c>
      <c r="E34" s="31"/>
      <c r="F34" s="31"/>
      <c r="G34" s="31"/>
      <c r="H34" s="31"/>
      <c r="I34" s="7"/>
    </row>
    <row r="35" spans="1:9" ht="16.5" customHeight="1" x14ac:dyDescent="0.2">
      <c r="A35" s="10"/>
      <c r="B35" s="34" t="s">
        <v>17</v>
      </c>
      <c r="C35" s="35" t="s">
        <v>18</v>
      </c>
      <c r="D35" s="38">
        <v>70272</v>
      </c>
      <c r="E35" s="38"/>
      <c r="F35" s="38"/>
      <c r="G35" s="38"/>
      <c r="H35" s="38"/>
      <c r="I35" s="7"/>
    </row>
    <row r="36" spans="1:9" ht="93" customHeight="1" x14ac:dyDescent="0.2">
      <c r="A36" s="10"/>
      <c r="B36" s="51">
        <v>41059300</v>
      </c>
      <c r="C36" s="21" t="s">
        <v>43</v>
      </c>
      <c r="D36" s="31">
        <f>D37</f>
        <v>354220</v>
      </c>
      <c r="E36" s="31">
        <v>810758</v>
      </c>
      <c r="F36" s="31"/>
      <c r="G36" s="31"/>
      <c r="H36" s="31"/>
      <c r="I36" s="7"/>
    </row>
    <row r="37" spans="1:9" ht="16.5" customHeight="1" x14ac:dyDescent="0.2">
      <c r="A37" s="10"/>
      <c r="B37" s="34" t="s">
        <v>17</v>
      </c>
      <c r="C37" s="35" t="s">
        <v>18</v>
      </c>
      <c r="D37" s="38">
        <v>354220</v>
      </c>
      <c r="E37" s="38">
        <f>E36</f>
        <v>810758</v>
      </c>
      <c r="F37" s="38"/>
      <c r="G37" s="38"/>
      <c r="H37" s="38"/>
      <c r="I37" s="7"/>
    </row>
    <row r="38" spans="1:9" x14ac:dyDescent="0.2">
      <c r="A38" s="8">
        <v>1</v>
      </c>
      <c r="B38" s="63" t="s">
        <v>27</v>
      </c>
      <c r="C38" s="63"/>
      <c r="D38" s="63"/>
      <c r="E38" s="63"/>
      <c r="F38" s="63"/>
      <c r="G38" s="63"/>
      <c r="H38" s="64"/>
      <c r="I38" s="7"/>
    </row>
    <row r="39" spans="1:9" ht="45.75" customHeight="1" x14ac:dyDescent="0.2">
      <c r="A39" s="9"/>
      <c r="B39" s="23">
        <v>41035400</v>
      </c>
      <c r="C39" s="21" t="s">
        <v>38</v>
      </c>
      <c r="D39" s="47">
        <f>D40</f>
        <v>210271</v>
      </c>
      <c r="E39" s="20"/>
      <c r="F39" s="20"/>
      <c r="G39" s="20"/>
      <c r="H39" s="48"/>
      <c r="I39" s="7"/>
    </row>
    <row r="40" spans="1:9" x14ac:dyDescent="0.2">
      <c r="A40" s="9"/>
      <c r="B40" s="34" t="s">
        <v>13</v>
      </c>
      <c r="C40" s="37" t="s">
        <v>14</v>
      </c>
      <c r="D40" s="49">
        <v>210271</v>
      </c>
      <c r="E40" s="28"/>
      <c r="F40" s="28"/>
      <c r="G40" s="28"/>
      <c r="H40" s="50"/>
      <c r="I40" s="7"/>
    </row>
    <row r="41" spans="1:9" ht="59.25" customHeight="1" x14ac:dyDescent="0.2">
      <c r="A41" s="9"/>
      <c r="B41" s="51">
        <v>41037400</v>
      </c>
      <c r="C41" s="21" t="s">
        <v>44</v>
      </c>
      <c r="D41" s="47">
        <f>D42</f>
        <v>327595</v>
      </c>
      <c r="E41" s="20"/>
      <c r="F41" s="20"/>
      <c r="G41" s="20"/>
      <c r="H41" s="48"/>
      <c r="I41" s="7"/>
    </row>
    <row r="42" spans="1:9" x14ac:dyDescent="0.2">
      <c r="A42" s="9"/>
      <c r="B42" s="34" t="s">
        <v>13</v>
      </c>
      <c r="C42" s="37" t="s">
        <v>14</v>
      </c>
      <c r="D42" s="49">
        <f>327600-5</f>
        <v>327595</v>
      </c>
      <c r="E42" s="28"/>
      <c r="F42" s="28"/>
      <c r="G42" s="28"/>
      <c r="H42" s="50"/>
      <c r="I42" s="7"/>
    </row>
    <row r="43" spans="1:9" ht="45" customHeight="1" x14ac:dyDescent="0.2">
      <c r="A43" s="9"/>
      <c r="B43" s="51">
        <v>41051100</v>
      </c>
      <c r="C43" s="21" t="s">
        <v>45</v>
      </c>
      <c r="D43" s="47">
        <v>801000</v>
      </c>
      <c r="E43" s="20"/>
      <c r="F43" s="20"/>
      <c r="G43" s="20"/>
      <c r="H43" s="48"/>
      <c r="I43" s="7"/>
    </row>
    <row r="44" spans="1:9" x14ac:dyDescent="0.2">
      <c r="A44" s="9"/>
      <c r="B44" s="34" t="s">
        <v>17</v>
      </c>
      <c r="C44" s="37" t="s">
        <v>18</v>
      </c>
      <c r="D44" s="49">
        <v>801000</v>
      </c>
      <c r="E44" s="28"/>
      <c r="F44" s="28"/>
      <c r="G44" s="28"/>
      <c r="H44" s="50"/>
      <c r="I44" s="7"/>
    </row>
    <row r="45" spans="1:9" x14ac:dyDescent="0.2">
      <c r="A45" s="18"/>
      <c r="B45" s="51">
        <v>41053400</v>
      </c>
      <c r="C45" s="45"/>
      <c r="D45" s="47"/>
      <c r="E45" s="52">
        <f>E46</f>
        <v>4000000</v>
      </c>
      <c r="F45" s="20"/>
      <c r="G45" s="20"/>
      <c r="H45" s="48"/>
      <c r="I45" s="7"/>
    </row>
    <row r="46" spans="1:9" x14ac:dyDescent="0.2">
      <c r="A46" s="18"/>
      <c r="B46" s="34" t="s">
        <v>17</v>
      </c>
      <c r="C46" s="37" t="s">
        <v>18</v>
      </c>
      <c r="D46" s="49"/>
      <c r="E46" s="53">
        <v>4000000</v>
      </c>
      <c r="F46" s="28"/>
      <c r="G46" s="28"/>
      <c r="H46" s="50"/>
      <c r="I46" s="7"/>
    </row>
    <row r="47" spans="1:9" x14ac:dyDescent="0.2">
      <c r="A47" s="10">
        <v>1</v>
      </c>
      <c r="B47" s="34" t="s">
        <v>28</v>
      </c>
      <c r="C47" s="35" t="s">
        <v>29</v>
      </c>
      <c r="D47" s="22">
        <f>D48+D49</f>
        <v>163514104</v>
      </c>
      <c r="E47" s="54">
        <f t="shared" ref="E47:H47" si="1">E48+E49</f>
        <v>156686651</v>
      </c>
      <c r="F47" s="22">
        <f t="shared" si="1"/>
        <v>182340620</v>
      </c>
      <c r="G47" s="22">
        <f t="shared" si="1"/>
        <v>197710860</v>
      </c>
      <c r="H47" s="22">
        <f t="shared" si="1"/>
        <v>212278380</v>
      </c>
      <c r="I47" s="7"/>
    </row>
    <row r="48" spans="1:9" x14ac:dyDescent="0.2">
      <c r="A48" s="10">
        <v>1</v>
      </c>
      <c r="B48" s="34" t="s">
        <v>28</v>
      </c>
      <c r="C48" s="35" t="s">
        <v>30</v>
      </c>
      <c r="D48" s="22">
        <f>D12+D14+D16+D18+D20+D22+D26+D28+D34+D36</f>
        <v>162175238</v>
      </c>
      <c r="E48" s="22">
        <f>E12+E14+E16+E18+E20+E24+E26+E28+E34+E36</f>
        <v>152686651</v>
      </c>
      <c r="F48" s="22">
        <f>F14+F28</f>
        <v>182340620</v>
      </c>
      <c r="G48" s="22">
        <f t="shared" ref="G48:H48" si="2">G14+G28</f>
        <v>197710860</v>
      </c>
      <c r="H48" s="22">
        <f t="shared" si="2"/>
        <v>212278380</v>
      </c>
      <c r="I48" s="7"/>
    </row>
    <row r="49" spans="1:9" x14ac:dyDescent="0.2">
      <c r="A49" s="10">
        <v>1</v>
      </c>
      <c r="B49" s="34" t="s">
        <v>28</v>
      </c>
      <c r="C49" s="35" t="s">
        <v>31</v>
      </c>
      <c r="D49" s="22">
        <f>D39+D41+D43</f>
        <v>1338866</v>
      </c>
      <c r="E49" s="22">
        <f>E45</f>
        <v>4000000</v>
      </c>
      <c r="F49" s="22">
        <v>0</v>
      </c>
      <c r="G49" s="22">
        <v>0</v>
      </c>
      <c r="H49" s="22">
        <v>0</v>
      </c>
      <c r="I49" s="7"/>
    </row>
    <row r="51" spans="1:9" x14ac:dyDescent="0.2">
      <c r="B51" s="12"/>
      <c r="D51" s="6"/>
      <c r="E51" s="6"/>
      <c r="F51" s="6"/>
      <c r="G51" s="6"/>
      <c r="H51" s="6"/>
    </row>
    <row r="52" spans="1:9" x14ac:dyDescent="0.2">
      <c r="B52" s="12"/>
    </row>
    <row r="53" spans="1:9" ht="12.75" customHeight="1" x14ac:dyDescent="0.2">
      <c r="B53" s="65" t="s">
        <v>49</v>
      </c>
      <c r="C53" s="65"/>
      <c r="D53" s="66"/>
      <c r="E53" s="67"/>
      <c r="F53" s="68"/>
      <c r="G53" s="69" t="s">
        <v>50</v>
      </c>
      <c r="H53" s="69"/>
    </row>
    <row r="54" spans="1:9" x14ac:dyDescent="0.2">
      <c r="B54" s="65"/>
      <c r="C54" s="65"/>
      <c r="D54" s="66"/>
      <c r="E54" s="70" t="s">
        <v>9</v>
      </c>
      <c r="F54" s="68"/>
      <c r="G54" s="71"/>
      <c r="H54" s="71"/>
    </row>
    <row r="55" spans="1:9" x14ac:dyDescent="0.2">
      <c r="B55" s="72"/>
      <c r="C55" s="73"/>
      <c r="D55" s="74"/>
      <c r="E55" s="74"/>
      <c r="F55" s="74"/>
      <c r="G55" s="74"/>
      <c r="H55" s="74"/>
    </row>
  </sheetData>
  <mergeCells count="9">
    <mergeCell ref="F2:H2"/>
    <mergeCell ref="B4:H4"/>
    <mergeCell ref="B8:B9"/>
    <mergeCell ref="C8:C9"/>
    <mergeCell ref="B53:C54"/>
    <mergeCell ref="B11:H11"/>
    <mergeCell ref="B38:H38"/>
    <mergeCell ref="G53:H53"/>
    <mergeCell ref="G54:H54"/>
  </mergeCells>
  <conditionalFormatting sqref="B11:B12 B30:B34 B20:B22 B18 B16 B14 B26:B28 B38 B47:B49">
    <cfRule type="expression" dxfId="122" priority="114" stopIfTrue="1">
      <formula>A11=1</formula>
    </cfRule>
    <cfRule type="expression" dxfId="121" priority="115" stopIfTrue="1">
      <formula>A11=2</formula>
    </cfRule>
  </conditionalFormatting>
  <conditionalFormatting sqref="C20:C22 C30:C34 C26:C28 C47:C49">
    <cfRule type="expression" dxfId="120" priority="116" stopIfTrue="1">
      <formula>A20=1</formula>
    </cfRule>
    <cfRule type="expression" dxfId="119" priority="117" stopIfTrue="1">
      <formula>A20=2</formula>
    </cfRule>
  </conditionalFormatting>
  <conditionalFormatting sqref="D20:D24 D47:D49 D26:D37">
    <cfRule type="expression" dxfId="118" priority="118" stopIfTrue="1">
      <formula>A20=1</formula>
    </cfRule>
    <cfRule type="expression" dxfId="117" priority="119" stopIfTrue="1">
      <formula>A20=2</formula>
    </cfRule>
  </conditionalFormatting>
  <conditionalFormatting sqref="E20:E37 E49">
    <cfRule type="expression" dxfId="116" priority="120" stopIfTrue="1">
      <formula>A20=1</formula>
    </cfRule>
    <cfRule type="expression" dxfId="115" priority="121" stopIfTrue="1">
      <formula>A20=2</formula>
    </cfRule>
  </conditionalFormatting>
  <conditionalFormatting sqref="F20:F27 F48:F49 F29:F37">
    <cfRule type="expression" dxfId="114" priority="122" stopIfTrue="1">
      <formula>A20=1</formula>
    </cfRule>
    <cfRule type="expression" dxfId="113" priority="123" stopIfTrue="1">
      <formula>A20=2</formula>
    </cfRule>
  </conditionalFormatting>
  <conditionalFormatting sqref="G20:G27 G49 G29:G37">
    <cfRule type="expression" dxfId="112" priority="124" stopIfTrue="1">
      <formula>A20=1</formula>
    </cfRule>
    <cfRule type="expression" dxfId="111" priority="125" stopIfTrue="1">
      <formula>A20=2</formula>
    </cfRule>
  </conditionalFormatting>
  <conditionalFormatting sqref="H20:H27 H49 H29:H37">
    <cfRule type="expression" dxfId="110" priority="126" stopIfTrue="1">
      <formula>A20=1</formula>
    </cfRule>
    <cfRule type="expression" dxfId="109" priority="127" stopIfTrue="1">
      <formula>A20=2</formula>
    </cfRule>
  </conditionalFormatting>
  <conditionalFormatting sqref="B51:B52 B56">
    <cfRule type="expression" dxfId="108" priority="100" stopIfTrue="1">
      <formula>A51=1</formula>
    </cfRule>
    <cfRule type="expression" dxfId="107" priority="101" stopIfTrue="1">
      <formula>A51=2</formula>
    </cfRule>
  </conditionalFormatting>
  <conditionalFormatting sqref="C51:C52 C56">
    <cfRule type="expression" dxfId="106" priority="102" stopIfTrue="1">
      <formula>A51=1</formula>
    </cfRule>
    <cfRule type="expression" dxfId="105" priority="103" stopIfTrue="1">
      <formula>A51=2</formula>
    </cfRule>
  </conditionalFormatting>
  <conditionalFormatting sqref="D51:D52 D56">
    <cfRule type="expression" dxfId="104" priority="104" stopIfTrue="1">
      <formula>A51=1</formula>
    </cfRule>
    <cfRule type="expression" dxfId="103" priority="105" stopIfTrue="1">
      <formula>A51=2</formula>
    </cfRule>
  </conditionalFormatting>
  <conditionalFormatting sqref="E51:E52 E56">
    <cfRule type="expression" dxfId="102" priority="106" stopIfTrue="1">
      <formula>A51=1</formula>
    </cfRule>
    <cfRule type="expression" dxfId="101" priority="107" stopIfTrue="1">
      <formula>A51=2</formula>
    </cfRule>
  </conditionalFormatting>
  <conditionalFormatting sqref="F51:F52 F56">
    <cfRule type="expression" dxfId="100" priority="108" stopIfTrue="1">
      <formula>A51=1</formula>
    </cfRule>
    <cfRule type="expression" dxfId="99" priority="109" stopIfTrue="1">
      <formula>A51=2</formula>
    </cfRule>
  </conditionalFormatting>
  <conditionalFormatting sqref="G51:G52 G56">
    <cfRule type="expression" dxfId="98" priority="110" stopIfTrue="1">
      <formula>A51=1</formula>
    </cfRule>
    <cfRule type="expression" dxfId="97" priority="111" stopIfTrue="1">
      <formula>A51=2</formula>
    </cfRule>
  </conditionalFormatting>
  <conditionalFormatting sqref="H51:H52 H56">
    <cfRule type="expression" dxfId="96" priority="112" stopIfTrue="1">
      <formula>A51=1</formula>
    </cfRule>
    <cfRule type="expression" dxfId="95" priority="113" stopIfTrue="1">
      <formula>A51=2</formula>
    </cfRule>
  </conditionalFormatting>
  <conditionalFormatting sqref="B29">
    <cfRule type="expression" dxfId="94" priority="92" stopIfTrue="1">
      <formula>A29=1</formula>
    </cfRule>
    <cfRule type="expression" dxfId="93" priority="93" stopIfTrue="1">
      <formula>A29=2</formula>
    </cfRule>
  </conditionalFormatting>
  <conditionalFormatting sqref="C29">
    <cfRule type="expression" dxfId="92" priority="94" stopIfTrue="1">
      <formula>A29=1</formula>
    </cfRule>
    <cfRule type="expression" dxfId="91" priority="95" stopIfTrue="1">
      <formula>A29=2</formula>
    </cfRule>
  </conditionalFormatting>
  <conditionalFormatting sqref="B19">
    <cfRule type="expression" dxfId="90" priority="88" stopIfTrue="1">
      <formula>A19=1</formula>
    </cfRule>
    <cfRule type="expression" dxfId="89" priority="89" stopIfTrue="1">
      <formula>A19=2</formula>
    </cfRule>
  </conditionalFormatting>
  <conditionalFormatting sqref="C19">
    <cfRule type="expression" dxfId="88" priority="90" stopIfTrue="1">
      <formula>A19=1</formula>
    </cfRule>
    <cfRule type="expression" dxfId="87" priority="91" stopIfTrue="1">
      <formula>A19=2</formula>
    </cfRule>
  </conditionalFormatting>
  <conditionalFormatting sqref="B17">
    <cfRule type="expression" dxfId="86" priority="84" stopIfTrue="1">
      <formula>A17=1</formula>
    </cfRule>
    <cfRule type="expression" dxfId="85" priority="85" stopIfTrue="1">
      <formula>A17=2</formula>
    </cfRule>
  </conditionalFormatting>
  <conditionalFormatting sqref="C17">
    <cfRule type="expression" dxfId="84" priority="86" stopIfTrue="1">
      <formula>A17=1</formula>
    </cfRule>
    <cfRule type="expression" dxfId="83" priority="87" stopIfTrue="1">
      <formula>A17=2</formula>
    </cfRule>
  </conditionalFormatting>
  <conditionalFormatting sqref="B15">
    <cfRule type="expression" dxfId="82" priority="80" stopIfTrue="1">
      <formula>A15=1</formula>
    </cfRule>
    <cfRule type="expression" dxfId="81" priority="81" stopIfTrue="1">
      <formula>A15=2</formula>
    </cfRule>
  </conditionalFormatting>
  <conditionalFormatting sqref="C15">
    <cfRule type="expression" dxfId="80" priority="82" stopIfTrue="1">
      <formula>A15=1</formula>
    </cfRule>
    <cfRule type="expression" dxfId="79" priority="83" stopIfTrue="1">
      <formula>A15=2</formula>
    </cfRule>
  </conditionalFormatting>
  <conditionalFormatting sqref="B13">
    <cfRule type="expression" dxfId="78" priority="76" stopIfTrue="1">
      <formula>A13=1</formula>
    </cfRule>
    <cfRule type="expression" dxfId="77" priority="77" stopIfTrue="1">
      <formula>A13=2</formula>
    </cfRule>
  </conditionalFormatting>
  <conditionalFormatting sqref="C13">
    <cfRule type="expression" dxfId="76" priority="78" stopIfTrue="1">
      <formula>A13=1</formula>
    </cfRule>
    <cfRule type="expression" dxfId="75" priority="79" stopIfTrue="1">
      <formula>A13=2</formula>
    </cfRule>
  </conditionalFormatting>
  <conditionalFormatting sqref="B23">
    <cfRule type="expression" dxfId="74" priority="72" stopIfTrue="1">
      <formula>A23=1</formula>
    </cfRule>
    <cfRule type="expression" dxfId="73" priority="73" stopIfTrue="1">
      <formula>A23=2</formula>
    </cfRule>
  </conditionalFormatting>
  <conditionalFormatting sqref="C23:C24">
    <cfRule type="expression" dxfId="72" priority="74" stopIfTrue="1">
      <formula>A23=1</formula>
    </cfRule>
    <cfRule type="expression" dxfId="71" priority="75" stopIfTrue="1">
      <formula>A23=2</formula>
    </cfRule>
  </conditionalFormatting>
  <conditionalFormatting sqref="B35:B36">
    <cfRule type="expression" dxfId="70" priority="68" stopIfTrue="1">
      <formula>A35=1</formula>
    </cfRule>
    <cfRule type="expression" dxfId="69" priority="69" stopIfTrue="1">
      <formula>A35=2</formula>
    </cfRule>
  </conditionalFormatting>
  <conditionalFormatting sqref="C35:C36">
    <cfRule type="expression" dxfId="68" priority="70" stopIfTrue="1">
      <formula>A35=1</formula>
    </cfRule>
    <cfRule type="expression" dxfId="67" priority="71" stopIfTrue="1">
      <formula>A35=2</formula>
    </cfRule>
  </conditionalFormatting>
  <conditionalFormatting sqref="B37">
    <cfRule type="expression" dxfId="66" priority="64" stopIfTrue="1">
      <formula>A37=1</formula>
    </cfRule>
    <cfRule type="expression" dxfId="65" priority="65" stopIfTrue="1">
      <formula>A37=2</formula>
    </cfRule>
  </conditionalFormatting>
  <conditionalFormatting sqref="C37">
    <cfRule type="expression" dxfId="64" priority="66" stopIfTrue="1">
      <formula>A37=1</formula>
    </cfRule>
    <cfRule type="expression" dxfId="63" priority="67" stopIfTrue="1">
      <formula>A37=2</formula>
    </cfRule>
  </conditionalFormatting>
  <conditionalFormatting sqref="B39">
    <cfRule type="expression" dxfId="62" priority="62" stopIfTrue="1">
      <formula>A39=1</formula>
    </cfRule>
    <cfRule type="expression" dxfId="61" priority="63" stopIfTrue="1">
      <formula>A39=2</formula>
    </cfRule>
  </conditionalFormatting>
  <conditionalFormatting sqref="B40:B41 B43">
    <cfRule type="expression" dxfId="60" priority="58" stopIfTrue="1">
      <formula>A40=1</formula>
    </cfRule>
    <cfRule type="expression" dxfId="59" priority="59" stopIfTrue="1">
      <formula>A40=2</formula>
    </cfRule>
  </conditionalFormatting>
  <conditionalFormatting sqref="C40:C41 C43">
    <cfRule type="expression" dxfId="58" priority="60" stopIfTrue="1">
      <formula>A40=1</formula>
    </cfRule>
    <cfRule type="expression" dxfId="57" priority="61" stopIfTrue="1">
      <formula>A40=2</formula>
    </cfRule>
  </conditionalFormatting>
  <conditionalFormatting sqref="B42">
    <cfRule type="expression" dxfId="56" priority="54" stopIfTrue="1">
      <formula>A42=1</formula>
    </cfRule>
    <cfRule type="expression" dxfId="55" priority="55" stopIfTrue="1">
      <formula>A42=2</formula>
    </cfRule>
  </conditionalFormatting>
  <conditionalFormatting sqref="C42">
    <cfRule type="expression" dxfId="54" priority="56" stopIfTrue="1">
      <formula>A42=1</formula>
    </cfRule>
    <cfRule type="expression" dxfId="53" priority="57" stopIfTrue="1">
      <formula>A42=2</formula>
    </cfRule>
  </conditionalFormatting>
  <conditionalFormatting sqref="B44">
    <cfRule type="expression" dxfId="52" priority="50" stopIfTrue="1">
      <formula>A44=1</formula>
    </cfRule>
    <cfRule type="expression" dxfId="51" priority="51" stopIfTrue="1">
      <formula>A44=2</formula>
    </cfRule>
  </conditionalFormatting>
  <conditionalFormatting sqref="C44:C45">
    <cfRule type="expression" dxfId="50" priority="52" stopIfTrue="1">
      <formula>A44=1</formula>
    </cfRule>
    <cfRule type="expression" dxfId="49" priority="53" stopIfTrue="1">
      <formula>A44=2</formula>
    </cfRule>
  </conditionalFormatting>
  <conditionalFormatting sqref="F14:F15">
    <cfRule type="expression" dxfId="48" priority="44" stopIfTrue="1">
      <formula>A14=1</formula>
    </cfRule>
    <cfRule type="expression" dxfId="47" priority="45" stopIfTrue="1">
      <formula>A14=2</formula>
    </cfRule>
  </conditionalFormatting>
  <conditionalFormatting sqref="G14:G15">
    <cfRule type="expression" dxfId="46" priority="46" stopIfTrue="1">
      <formula>A14=1</formula>
    </cfRule>
    <cfRule type="expression" dxfId="45" priority="47" stopIfTrue="1">
      <formula>A14=2</formula>
    </cfRule>
  </conditionalFormatting>
  <conditionalFormatting sqref="H14:H15">
    <cfRule type="expression" dxfId="44" priority="48" stopIfTrue="1">
      <formula>A14=1</formula>
    </cfRule>
    <cfRule type="expression" dxfId="43" priority="49" stopIfTrue="1">
      <formula>A14=2</formula>
    </cfRule>
  </conditionalFormatting>
  <conditionalFormatting sqref="D25">
    <cfRule type="expression" dxfId="42" priority="42" stopIfTrue="1">
      <formula>A25=1</formula>
    </cfRule>
    <cfRule type="expression" dxfId="41" priority="43" stopIfTrue="1">
      <formula>A25=2</formula>
    </cfRule>
  </conditionalFormatting>
  <conditionalFormatting sqref="B25">
    <cfRule type="expression" dxfId="40" priority="38" stopIfTrue="1">
      <formula>A25=1</formula>
    </cfRule>
    <cfRule type="expression" dxfId="39" priority="39" stopIfTrue="1">
      <formula>A25=2</formula>
    </cfRule>
  </conditionalFormatting>
  <conditionalFormatting sqref="C25">
    <cfRule type="expression" dxfId="38" priority="40" stopIfTrue="1">
      <formula>A25=1</formula>
    </cfRule>
    <cfRule type="expression" dxfId="37" priority="41" stopIfTrue="1">
      <formula>A25=2</formula>
    </cfRule>
  </conditionalFormatting>
  <conditionalFormatting sqref="E48">
    <cfRule type="expression" dxfId="36" priority="36" stopIfTrue="1">
      <formula>B48=1</formula>
    </cfRule>
    <cfRule type="expression" dxfId="35" priority="37" stopIfTrue="1">
      <formula>B48=2</formula>
    </cfRule>
  </conditionalFormatting>
  <conditionalFormatting sqref="B46">
    <cfRule type="expression" dxfId="34" priority="32" stopIfTrue="1">
      <formula>A46=1</formula>
    </cfRule>
    <cfRule type="expression" dxfId="33" priority="33" stopIfTrue="1">
      <formula>A46=2</formula>
    </cfRule>
  </conditionalFormatting>
  <conditionalFormatting sqref="C46">
    <cfRule type="expression" dxfId="32" priority="34" stopIfTrue="1">
      <formula>A46=1</formula>
    </cfRule>
    <cfRule type="expression" dxfId="31" priority="35" stopIfTrue="1">
      <formula>A46=2</formula>
    </cfRule>
  </conditionalFormatting>
  <conditionalFormatting sqref="B45">
    <cfRule type="expression" dxfId="30" priority="30" stopIfTrue="1">
      <formula>A45=1</formula>
    </cfRule>
    <cfRule type="expression" dxfId="29" priority="31" stopIfTrue="1">
      <formula>A45=2</formula>
    </cfRule>
  </conditionalFormatting>
  <conditionalFormatting sqref="B24">
    <cfRule type="expression" dxfId="28" priority="28" stopIfTrue="1">
      <formula>A24=1</formula>
    </cfRule>
    <cfRule type="expression" dxfId="27" priority="29" stopIfTrue="1">
      <formula>A24=2</formula>
    </cfRule>
  </conditionalFormatting>
  <conditionalFormatting sqref="E47:H47">
    <cfRule type="expression" dxfId="26" priority="26" stopIfTrue="1">
      <formula>B47=1</formula>
    </cfRule>
    <cfRule type="expression" dxfId="25" priority="27" stopIfTrue="1">
      <formula>B47=2</formula>
    </cfRule>
  </conditionalFormatting>
  <conditionalFormatting sqref="F28:H28">
    <cfRule type="expression" dxfId="24" priority="24" stopIfTrue="1">
      <formula>B28=1</formula>
    </cfRule>
    <cfRule type="expression" dxfId="23" priority="25" stopIfTrue="1">
      <formula>B28=2</formula>
    </cfRule>
  </conditionalFormatting>
  <conditionalFormatting sqref="G48:H48">
    <cfRule type="expression" dxfId="22" priority="22" stopIfTrue="1">
      <formula>B48=1</formula>
    </cfRule>
    <cfRule type="expression" dxfId="21" priority="23" stopIfTrue="1">
      <formula>B48=2</formula>
    </cfRule>
  </conditionalFormatting>
  <conditionalFormatting sqref="B55">
    <cfRule type="expression" dxfId="20" priority="1" stopIfTrue="1">
      <formula>A55=1</formula>
    </cfRule>
    <cfRule type="expression" dxfId="19" priority="2" stopIfTrue="1">
      <formula>A55=2</formula>
    </cfRule>
    <cfRule type="expression" dxfId="18" priority="3" stopIfTrue="1">
      <formula>A55=3</formula>
    </cfRule>
  </conditionalFormatting>
  <conditionalFormatting sqref="C55">
    <cfRule type="expression" dxfId="17" priority="4" stopIfTrue="1">
      <formula>A55=1</formula>
    </cfRule>
    <cfRule type="expression" dxfId="16" priority="5" stopIfTrue="1">
      <formula>A55=2</formula>
    </cfRule>
    <cfRule type="expression" dxfId="15" priority="6" stopIfTrue="1">
      <formula>A55=3</formula>
    </cfRule>
  </conditionalFormatting>
  <conditionalFormatting sqref="D55">
    <cfRule type="expression" dxfId="14" priority="7" stopIfTrue="1">
      <formula>A55=1</formula>
    </cfRule>
    <cfRule type="expression" dxfId="13" priority="8" stopIfTrue="1">
      <formula>A55=2</formula>
    </cfRule>
    <cfRule type="expression" dxfId="12" priority="9" stopIfTrue="1">
      <formula>A55=3</formula>
    </cfRule>
  </conditionalFormatting>
  <conditionalFormatting sqref="E55">
    <cfRule type="expression" dxfId="11" priority="10" stopIfTrue="1">
      <formula>A55=1</formula>
    </cfRule>
    <cfRule type="expression" dxfId="10" priority="11" stopIfTrue="1">
      <formula>A55=2</formula>
    </cfRule>
    <cfRule type="expression" dxfId="9" priority="12" stopIfTrue="1">
      <formula>A55=3</formula>
    </cfRule>
  </conditionalFormatting>
  <conditionalFormatting sqref="F55">
    <cfRule type="expression" dxfId="8" priority="13" stopIfTrue="1">
      <formula>A55=1</formula>
    </cfRule>
    <cfRule type="expression" dxfId="7" priority="14" stopIfTrue="1">
      <formula>A55=2</formula>
    </cfRule>
    <cfRule type="expression" dxfId="6" priority="15" stopIfTrue="1">
      <formula>A55=3</formula>
    </cfRule>
  </conditionalFormatting>
  <conditionalFormatting sqref="G55">
    <cfRule type="expression" dxfId="5" priority="16" stopIfTrue="1">
      <formula>A55=1</formula>
    </cfRule>
    <cfRule type="expression" dxfId="4" priority="17" stopIfTrue="1">
      <formula>A55=2</formula>
    </cfRule>
    <cfRule type="expression" dxfId="3" priority="18" stopIfTrue="1">
      <formula>A55=3</formula>
    </cfRule>
  </conditionalFormatting>
  <conditionalFormatting sqref="H55">
    <cfRule type="expression" dxfId="2" priority="19" stopIfTrue="1">
      <formula>A55=1</formula>
    </cfRule>
    <cfRule type="expression" dxfId="1" priority="20" stopIfTrue="1">
      <formula>A55=2</formula>
    </cfRule>
    <cfRule type="expression" dxfId="0" priority="21" stopIfTrue="1">
      <formula>A55=3</formula>
    </cfRule>
  </conditionalFormatting>
  <pageMargins left="0.39370078740157483" right="0.39370078740157483" top="0.39370078740157483" bottom="0.43307086614173229" header="0.39370078740157483" footer="0.23622047244094491"/>
  <pageSetup paperSize="9" scale="65" fitToHeight="50" orientation="portrait" horizontalDpi="300" verticalDpi="3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1354500000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20230629</dc:creator>
  <cp:lastModifiedBy>20230629</cp:lastModifiedBy>
  <cp:lastPrinted>2026-08-19T15:44:11Z</cp:lastPrinted>
  <dcterms:created xsi:type="dcterms:W3CDTF">2026-08-18T14:30:15Z</dcterms:created>
  <dcterms:modified xsi:type="dcterms:W3CDTF">2026-08-20T12:07:26Z</dcterms:modified>
</cp:coreProperties>
</file>