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1442b6d986e19e/VIII скликання/рішення сесії/"/>
    </mc:Choice>
  </mc:AlternateContent>
  <xr:revisionPtr revIDLastSave="1" documentId="11_8816170C77E657EBA7E7B5D06F324ACF4F8CE7D0" xr6:coauthVersionLast="47" xr6:coauthVersionMax="47" xr10:uidLastSave="{595A4D92-5651-4F67-BAFF-F69D67D46A62}"/>
  <bookViews>
    <workbookView xWindow="-120" yWindow="-120" windowWidth="29040" windowHeight="15990" xr2:uid="{00000000-000D-0000-FFFF-FFFF00000000}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8" i="2" l="1"/>
  <c r="J39" i="2"/>
  <c r="I38" i="2" l="1"/>
  <c r="J34" i="2" l="1"/>
  <c r="I37" i="2"/>
  <c r="I36" i="2"/>
  <c r="I43" i="2"/>
  <c r="I39" i="2"/>
  <c r="I34" i="2" s="1"/>
  <c r="I42" i="2" l="1"/>
  <c r="J42" i="2" l="1"/>
  <c r="J40" i="2" s="1"/>
  <c r="J45" i="2" s="1"/>
  <c r="I44" i="2"/>
  <c r="I40" i="2" s="1"/>
  <c r="I45" i="2" s="1"/>
  <c r="K7" i="2" l="1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</calcChain>
</file>

<file path=xl/sharedStrings.xml><?xml version="1.0" encoding="utf-8"?>
<sst xmlns="http://schemas.openxmlformats.org/spreadsheetml/2006/main" count="86" uniqueCount="66">
  <si>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</si>
  <si>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</si>
  <si>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</si>
  <si>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</si>
  <si>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</si>
  <si>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</si>
  <si>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</si>
  <si>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</si>
  <si>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</si>
  <si>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</si>
  <si>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</si>
  <si>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</si>
  <si>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</si>
  <si>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</si>
  <si>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</si>
  <si>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</si>
  <si>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</si>
  <si>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</si>
  <si>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</si>
  <si>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</si>
  <si>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</si>
  <si>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</si>
  <si>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</si>
  <si>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</si>
  <si>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</si>
  <si>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</si>
  <si>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</si>
  <si>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</si>
  <si>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</si>
  <si>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Будівництво інших об`єктів комунальної власності</t>
  </si>
  <si>
    <t>0217330</t>
  </si>
  <si>
    <t>0443</t>
  </si>
  <si>
    <t>0200000</t>
  </si>
  <si>
    <t>Виконавчий комітет Бродiвської мiської ради</t>
  </si>
  <si>
    <t xml:space="preserve"> (код бюджету)</t>
  </si>
  <si>
    <t>Додаток 6</t>
  </si>
  <si>
    <t>Львівської області</t>
  </si>
  <si>
    <t>до рішення Бродівської міської ради</t>
  </si>
  <si>
    <t>до рішення Бродівської  міської ради</t>
  </si>
  <si>
    <t>Відділ освіти Бродівської міської ради</t>
  </si>
  <si>
    <t>Будівництво освітніх установ та закладів</t>
  </si>
  <si>
    <t>060000</t>
  </si>
  <si>
    <t xml:space="preserve">Секретар ради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    </t>
  </si>
  <si>
    <t>Ремонт (реставраційний) підвального приміщення  під укриття Бродівської гімназіїї ім. І.Труша по вул Коцюбинського,10</t>
  </si>
  <si>
    <t>Будівництво об`єктів житлово-комунального господарства</t>
  </si>
  <si>
    <t>Обсяг капітальних вкладень місцевого бюджету у 2025 році, гривень</t>
  </si>
  <si>
    <t>Очікуваний рівень готовності проекту на кінець 2025 року, %</t>
  </si>
  <si>
    <t>Реконструкція очисних споруд каналізації по вул. Конюшківська,66 в м. Броди Бродівської територіальної громади Золочівського району Львівської області</t>
  </si>
  <si>
    <t>Будівництво модульного центру безпеки в с.Станіславчик Золочівського району Львівської області</t>
  </si>
  <si>
    <t>0640</t>
  </si>
  <si>
    <t>0216091</t>
  </si>
  <si>
    <t>Проектування, реставрація та охорона пам`яток культурної спадщини</t>
  </si>
  <si>
    <t>0829</t>
  </si>
  <si>
    <t>0611300</t>
  </si>
  <si>
    <t>0990</t>
  </si>
  <si>
    <t xml:space="preserve">від 19 грудня 2024 року №1926 </t>
  </si>
  <si>
    <t xml:space="preserve">                             капітальних вкладень Бродівського міського бюджету у розрізі інвестиційних проектів на 2025 рік</t>
  </si>
  <si>
    <t xml:space="preserve">Реконструкція класів Пониквянського ЗЗСО І-ІІІ ст. під харчоблок з влаштуванням окремого входу для доступу маломобільних груп населення за адресою: вул.Центральна,8  с.Пониква Золочівський район Львівська область </t>
  </si>
  <si>
    <t>Будівництво укриття для ЗЗСО І-ІІІ ст. №2</t>
  </si>
  <si>
    <t xml:space="preserve"> 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</si>
  <si>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</si>
  <si>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Реставрація пам"ятки архітектури місцевого значення дерев"яної церкви  Св.Івана Богослова 1720р.(№430-м) в с.Клекотів Золочівського району Львівської області</t>
  </si>
  <si>
    <t>Ремонт (реставраційний) будівлі "Палац середини ХУІІІ ст." на вулиці Замкова,1 в м.Броди Золочівського району Львівської області. Пам"ятка архітектури національного значення, охоронний №401/1</t>
  </si>
  <si>
    <t>0214084</t>
  </si>
  <si>
    <t>Ремонт (реставраційний) гімназіїї ім. Івана Труша  з влаштуванням гідроізоляції по периметру фундаменту на вул. Коцюбинського,10 в м.броди Золочівського району Львівської області</t>
  </si>
  <si>
    <t>від 13.02. 2025 року №2021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</si>
</sst>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74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0" fontId="31" fillId="25" borderId="0" xfId="0" applyFont="1" applyFill="1"/>
    <xf numFmtId="0" fontId="27" fillId="25" borderId="0" xfId="0" applyFont="1" applyFill="1"/>
    <xf numFmtId="0" fontId="32" fillId="0" borderId="0" xfId="1" applyFont="1"/>
    <xf numFmtId="0" fontId="33" fillId="0" borderId="0" xfId="1" applyFont="1" applyAlignment="1">
      <alignment wrapText="1"/>
    </xf>
    <xf numFmtId="0" fontId="33" fillId="0" borderId="0" xfId="1" applyFont="1"/>
    <xf numFmtId="0" fontId="28" fillId="0" borderId="0" xfId="1" applyFont="1" applyAlignment="1">
      <alignment vertical="center" wrapText="1"/>
    </xf>
    <xf numFmtId="0" fontId="28" fillId="0" borderId="0" xfId="63" applyFont="1"/>
    <xf numFmtId="0" fontId="34" fillId="0" borderId="0" xfId="0" applyFont="1"/>
    <xf numFmtId="0" fontId="33" fillId="25" borderId="11" xfId="0" quotePrefix="1" applyFont="1" applyFill="1" applyBorder="1" applyAlignment="1">
      <alignment horizontal="center" vertical="center" wrapText="1"/>
    </xf>
    <xf numFmtId="0" fontId="33" fillId="25" borderId="11" xfId="0" applyFont="1" applyFill="1" applyBorder="1" applyAlignment="1">
      <alignment horizontal="center" vertical="center" wrapText="1"/>
    </xf>
    <xf numFmtId="4" fontId="33" fillId="25" borderId="11" xfId="0" applyNumberFormat="1" applyFont="1" applyFill="1" applyBorder="1" applyAlignment="1">
      <alignment horizontal="center" vertical="center" wrapText="1"/>
    </xf>
    <xf numFmtId="4" fontId="33" fillId="25" borderId="11" xfId="0" quotePrefix="1" applyNumberFormat="1" applyFont="1" applyFill="1" applyBorder="1" applyAlignment="1">
      <alignment vertical="center" wrapText="1"/>
    </xf>
    <xf numFmtId="0" fontId="33" fillId="0" borderId="1" xfId="0" applyFont="1" applyBorder="1" applyAlignment="1">
      <alignment horizontal="center" vertical="center" wrapText="1"/>
    </xf>
    <xf numFmtId="4" fontId="28" fillId="26" borderId="1" xfId="0" quotePrefix="1" applyNumberFormat="1" applyFont="1" applyFill="1" applyBorder="1" applyAlignment="1">
      <alignment vertical="center" wrapText="1"/>
    </xf>
    <xf numFmtId="0" fontId="28" fillId="0" borderId="1" xfId="0" applyFont="1" applyBorder="1" applyAlignment="1">
      <alignment horizontal="left" vertical="center" wrapText="1"/>
    </xf>
    <xf numFmtId="4" fontId="33" fillId="26" borderId="1" xfId="0" quotePrefix="1" applyNumberFormat="1" applyFont="1" applyFill="1" applyBorder="1" applyAlignment="1">
      <alignment vertical="center" wrapText="1"/>
    </xf>
    <xf numFmtId="2" fontId="33" fillId="0" borderId="1" xfId="0" applyNumberFormat="1" applyFont="1" applyBorder="1" applyAlignment="1">
      <alignment horizontal="right" vertical="center" wrapText="1"/>
    </xf>
    <xf numFmtId="0" fontId="33" fillId="0" borderId="0" xfId="0" applyFont="1"/>
    <xf numFmtId="0" fontId="33" fillId="0" borderId="0" xfId="0" applyFont="1" applyAlignment="1">
      <alignment horizontal="left"/>
    </xf>
    <xf numFmtId="0" fontId="33" fillId="26" borderId="0" xfId="0" applyFont="1" applyFill="1" applyAlignment="1">
      <alignment horizontal="left"/>
    </xf>
    <xf numFmtId="0" fontId="28" fillId="26" borderId="1" xfId="0" quotePrefix="1" applyFont="1" applyFill="1" applyBorder="1" applyAlignment="1">
      <alignment horizontal="right" vertical="center" wrapText="1"/>
    </xf>
    <xf numFmtId="4" fontId="28" fillId="26" borderId="1" xfId="0" quotePrefix="1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0" fontId="35" fillId="0" borderId="1" xfId="1" applyFont="1" applyBorder="1"/>
    <xf numFmtId="0" fontId="35" fillId="0" borderId="1" xfId="0" applyFont="1" applyBorder="1" applyAlignment="1">
      <alignment horizontal="center" vertical="center" wrapText="1"/>
    </xf>
    <xf numFmtId="0" fontId="35" fillId="0" borderId="0" xfId="0" applyFont="1"/>
    <xf numFmtId="0" fontId="28" fillId="0" borderId="0" xfId="0" applyFont="1"/>
    <xf numFmtId="0" fontId="30" fillId="0" borderId="0" xfId="0" applyFont="1" applyAlignment="1">
      <alignment horizontal="center" vertical="center"/>
    </xf>
    <xf numFmtId="0" fontId="29" fillId="0" borderId="1" xfId="0" applyFont="1" applyBorder="1" applyAlignment="1">
      <alignment horizontal="center" vertical="center" textRotation="90" wrapText="1"/>
    </xf>
    <xf numFmtId="0" fontId="28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center" vertical="center" textRotation="90" wrapText="1"/>
    </xf>
    <xf numFmtId="49" fontId="28" fillId="26" borderId="12" xfId="0" quotePrefix="1" applyNumberFormat="1" applyFont="1" applyFill="1" applyBorder="1" applyAlignment="1">
      <alignment horizontal="right" vertical="center" wrapText="1"/>
    </xf>
    <xf numFmtId="49" fontId="33" fillId="26" borderId="12" xfId="0" quotePrefix="1" applyNumberFormat="1" applyFont="1" applyFill="1" applyBorder="1" applyAlignment="1">
      <alignment horizontal="center" vertical="center" wrapText="1"/>
    </xf>
    <xf numFmtId="0" fontId="28" fillId="0" borderId="13" xfId="0" applyFont="1" applyBorder="1" applyAlignment="1">
      <alignment vertical="center" wrapText="1"/>
    </xf>
    <xf numFmtId="2" fontId="28" fillId="0" borderId="1" xfId="1" applyNumberFormat="1" applyFont="1" applyBorder="1"/>
    <xf numFmtId="0" fontId="28" fillId="0" borderId="1" xfId="1" applyFont="1" applyBorder="1" applyAlignment="1">
      <alignment wrapText="1"/>
    </xf>
    <xf numFmtId="0" fontId="28" fillId="26" borderId="1" xfId="0" applyFont="1" applyFill="1" applyBorder="1" applyAlignment="1">
      <alignment horizontal="center" vertical="center" wrapText="1"/>
    </xf>
    <xf numFmtId="49" fontId="28" fillId="26" borderId="1" xfId="0" quotePrefix="1" applyNumberFormat="1" applyFont="1" applyFill="1" applyBorder="1" applyAlignment="1">
      <alignment horizontal="right" vertical="center" wrapText="1"/>
    </xf>
    <xf numFmtId="49" fontId="28" fillId="0" borderId="13" xfId="0" applyNumberFormat="1" applyFont="1" applyBorder="1" applyAlignment="1">
      <alignment horizontal="right" vertical="center" wrapText="1"/>
    </xf>
    <xf numFmtId="0" fontId="35" fillId="26" borderId="1" xfId="0" applyFont="1" applyFill="1" applyBorder="1" applyAlignment="1">
      <alignment horizontal="center" vertical="center" wrapText="1"/>
    </xf>
    <xf numFmtId="2" fontId="28" fillId="26" borderId="1" xfId="0" applyNumberFormat="1" applyFont="1" applyFill="1" applyBorder="1" applyAlignment="1">
      <alignment horizontal="right" vertical="center" wrapText="1"/>
    </xf>
    <xf numFmtId="0" fontId="28" fillId="0" borderId="0" xfId="0" applyFont="1" applyAlignment="1">
      <alignment horizontal="left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</cellXfs>
  <cellStyles count="66">
    <cellStyle name="20% — акцент1" xfId="2" xr:uid="{00000000-0005-0000-0000-000000000000}"/>
    <cellStyle name="20% — акцент2" xfId="3" xr:uid="{00000000-0005-0000-0000-000001000000}"/>
    <cellStyle name="20% — акцент3" xfId="4" xr:uid="{00000000-0005-0000-0000-000002000000}"/>
    <cellStyle name="20% — акцент4" xfId="5" xr:uid="{00000000-0005-0000-0000-000003000000}"/>
    <cellStyle name="20% — акцент5" xfId="6" xr:uid="{00000000-0005-0000-0000-000004000000}"/>
    <cellStyle name="20% — акцент6" xfId="7" xr:uid="{00000000-0005-0000-0000-000005000000}"/>
    <cellStyle name="20% – Акцентування1" xfId="8" xr:uid="{00000000-0005-0000-0000-000006000000}"/>
    <cellStyle name="20% – Акцентування2" xfId="9" xr:uid="{00000000-0005-0000-0000-000007000000}"/>
    <cellStyle name="20% – Акцентування3" xfId="10" xr:uid="{00000000-0005-0000-0000-000008000000}"/>
    <cellStyle name="20% – Акцентування4" xfId="11" xr:uid="{00000000-0005-0000-0000-000009000000}"/>
    <cellStyle name="20% – Акцентування5" xfId="12" xr:uid="{00000000-0005-0000-0000-00000A000000}"/>
    <cellStyle name="20% – Акцентування6" xfId="13" xr:uid="{00000000-0005-0000-0000-00000B000000}"/>
    <cellStyle name="40% — акцент1" xfId="14" xr:uid="{00000000-0005-0000-0000-00000C000000}"/>
    <cellStyle name="40% — акцент2" xfId="15" xr:uid="{00000000-0005-0000-0000-00000D000000}"/>
    <cellStyle name="40% — акцент3" xfId="16" xr:uid="{00000000-0005-0000-0000-00000E000000}"/>
    <cellStyle name="40% — акцент4" xfId="17" xr:uid="{00000000-0005-0000-0000-00000F000000}"/>
    <cellStyle name="40% — акцент5" xfId="18" xr:uid="{00000000-0005-0000-0000-000010000000}"/>
    <cellStyle name="40% — акцент6" xfId="19" xr:uid="{00000000-0005-0000-0000-000011000000}"/>
    <cellStyle name="40% – Акцентування1" xfId="20" xr:uid="{00000000-0005-0000-0000-000012000000}"/>
    <cellStyle name="40% – Акцентування2" xfId="21" xr:uid="{00000000-0005-0000-0000-000013000000}"/>
    <cellStyle name="40% – Акцентування3" xfId="22" xr:uid="{00000000-0005-0000-0000-000014000000}"/>
    <cellStyle name="40% – Акцентування4" xfId="23" xr:uid="{00000000-0005-0000-0000-000015000000}"/>
    <cellStyle name="40% – Акцентування5" xfId="24" xr:uid="{00000000-0005-0000-0000-000016000000}"/>
    <cellStyle name="40% – Акцентування6" xfId="25" xr:uid="{00000000-0005-0000-0000-000017000000}"/>
    <cellStyle name="60% — акцент1" xfId="26" xr:uid="{00000000-0005-0000-0000-000018000000}"/>
    <cellStyle name="60% — акцент2" xfId="27" xr:uid="{00000000-0005-0000-0000-000019000000}"/>
    <cellStyle name="60% — акцент3" xfId="28" xr:uid="{00000000-0005-0000-0000-00001A000000}"/>
    <cellStyle name="60% — акцент4" xfId="29" xr:uid="{00000000-0005-0000-0000-00001B000000}"/>
    <cellStyle name="60% — акцент5" xfId="30" xr:uid="{00000000-0005-0000-0000-00001C000000}"/>
    <cellStyle name="60% — акцент6" xfId="31" xr:uid="{00000000-0005-0000-0000-00001D000000}"/>
    <cellStyle name="60% – Акцентування1" xfId="32" xr:uid="{00000000-0005-0000-0000-00001E000000}"/>
    <cellStyle name="60% – Акцентування2" xfId="33" xr:uid="{00000000-0005-0000-0000-00001F000000}"/>
    <cellStyle name="60% – Акцентування3" xfId="34" xr:uid="{00000000-0005-0000-0000-000020000000}"/>
    <cellStyle name="60% – Акцентування4" xfId="35" xr:uid="{00000000-0005-0000-0000-000021000000}"/>
    <cellStyle name="60% – Акцентування5" xfId="36" xr:uid="{00000000-0005-0000-0000-000022000000}"/>
    <cellStyle name="60% – Акцентування6" xfId="37" xr:uid="{00000000-0005-0000-0000-000023000000}"/>
    <cellStyle name="Normal_Доходи" xfId="38" xr:uid="{00000000-0005-0000-0000-000024000000}"/>
    <cellStyle name="Акцентування1" xfId="39" xr:uid="{00000000-0005-0000-0000-000025000000}"/>
    <cellStyle name="Акцентування2" xfId="40" xr:uid="{00000000-0005-0000-0000-000026000000}"/>
    <cellStyle name="Акцентування3" xfId="41" xr:uid="{00000000-0005-0000-0000-000027000000}"/>
    <cellStyle name="Акцентування4" xfId="42" xr:uid="{00000000-0005-0000-0000-000028000000}"/>
    <cellStyle name="Акцентування5" xfId="43" xr:uid="{00000000-0005-0000-0000-000029000000}"/>
    <cellStyle name="Акцентування6" xfId="44" xr:uid="{00000000-0005-0000-0000-00002A000000}"/>
    <cellStyle name="Ввід" xfId="45" xr:uid="{00000000-0005-0000-0000-00002B000000}"/>
    <cellStyle name="Добре" xfId="46" xr:uid="{00000000-0005-0000-0000-00002C000000}"/>
    <cellStyle name="Заголовок 1 2" xfId="47" xr:uid="{00000000-0005-0000-0000-00002D000000}"/>
    <cellStyle name="Заголовок 2 2" xfId="48" xr:uid="{00000000-0005-0000-0000-00002E000000}"/>
    <cellStyle name="Заголовок 3 2" xfId="49" xr:uid="{00000000-0005-0000-0000-00002F000000}"/>
    <cellStyle name="Заголовок 4 2" xfId="50" xr:uid="{00000000-0005-0000-0000-000030000000}"/>
    <cellStyle name="Звичайний" xfId="0" builtinId="0"/>
    <cellStyle name="Звичайний 2" xfId="51" xr:uid="{00000000-0005-0000-0000-000031000000}"/>
    <cellStyle name="Звичайний 3" xfId="52" xr:uid="{00000000-0005-0000-0000-000032000000}"/>
    <cellStyle name="Зв'язана клітинка" xfId="53" xr:uid="{00000000-0005-0000-0000-000033000000}"/>
    <cellStyle name="Контрольна клітинка" xfId="54" xr:uid="{00000000-0005-0000-0000-000034000000}"/>
    <cellStyle name="Назва" xfId="55" xr:uid="{00000000-0005-0000-0000-000035000000}"/>
    <cellStyle name="Обчислення" xfId="56" xr:uid="{00000000-0005-0000-0000-000036000000}"/>
    <cellStyle name="Обычный 2" xfId="1" xr:uid="{00000000-0005-0000-0000-000038000000}"/>
    <cellStyle name="Підсумок" xfId="57" xr:uid="{00000000-0005-0000-0000-000039000000}"/>
    <cellStyle name="Поганий" xfId="58" xr:uid="{00000000-0005-0000-0000-00003A000000}"/>
    <cellStyle name="Примечание 2" xfId="59" xr:uid="{00000000-0005-0000-0000-00003B000000}"/>
    <cellStyle name="Примітка" xfId="60" xr:uid="{00000000-0005-0000-0000-00003C000000}"/>
    <cellStyle name="Результат" xfId="61" xr:uid="{00000000-0005-0000-0000-00003D000000}"/>
    <cellStyle name="Середній" xfId="62" xr:uid="{00000000-0005-0000-0000-00003E000000}"/>
    <cellStyle name="Стиль 1" xfId="63" xr:uid="{00000000-0005-0000-0000-00003F000000}"/>
    <cellStyle name="Текст попередження" xfId="64" xr:uid="{00000000-0005-0000-0000-000040000000}"/>
    <cellStyle name="Текст пояснення" xfId="65" xr:uid="{00000000-0005-0000-0000-000041000000}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3"/>
  <sheetViews>
    <sheetView tabSelected="1" topLeftCell="B12" zoomScale="75" zoomScaleNormal="75" workbookViewId="0">
      <selection activeCell="F35" sqref="F35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73.5703125" style="1" customWidth="1"/>
    <col min="6" max="6" width="110.42578125" style="1" customWidth="1"/>
    <col min="7" max="7" width="16.570312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7" hidden="1" x14ac:dyDescent="0.2"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30"/>
      <c r="C12" s="23"/>
      <c r="D12" s="23"/>
      <c r="E12" s="23"/>
      <c r="F12" s="23"/>
      <c r="G12" s="23"/>
      <c r="H12" s="32" t="s">
        <v>35</v>
      </c>
      <c r="I12" s="32"/>
      <c r="J12" s="32"/>
      <c r="K12" s="23"/>
      <c r="L12" s="6"/>
      <c r="M12" s="6"/>
      <c r="N12" s="6"/>
      <c r="O12" s="6"/>
      <c r="P12" s="6"/>
    </row>
    <row r="13" spans="1:17" ht="18.75" x14ac:dyDescent="0.3">
      <c r="B13" s="30"/>
      <c r="C13" s="23"/>
      <c r="D13" s="23"/>
      <c r="E13" s="23"/>
      <c r="F13" s="23"/>
      <c r="G13" s="23"/>
      <c r="H13" s="32" t="s">
        <v>38</v>
      </c>
      <c r="I13" s="32"/>
      <c r="J13" s="32"/>
      <c r="K13" s="23"/>
      <c r="L13" s="6"/>
      <c r="M13" s="6"/>
      <c r="N13" s="6"/>
      <c r="O13" s="6"/>
      <c r="P13" s="6"/>
    </row>
    <row r="14" spans="1:17" ht="18.75" x14ac:dyDescent="0.3">
      <c r="B14" s="30"/>
      <c r="C14" s="23"/>
      <c r="D14" s="23"/>
      <c r="E14" s="23"/>
      <c r="F14" s="23"/>
      <c r="G14" s="23"/>
      <c r="H14" s="32" t="s">
        <v>36</v>
      </c>
      <c r="I14" s="32"/>
      <c r="J14" s="32"/>
      <c r="K14" s="23"/>
      <c r="L14" s="6"/>
      <c r="M14" s="6"/>
      <c r="N14" s="6"/>
      <c r="O14" s="6"/>
      <c r="P14" s="6"/>
    </row>
    <row r="15" spans="1:17" ht="18.75" x14ac:dyDescent="0.3">
      <c r="B15" s="30"/>
      <c r="C15" s="23"/>
      <c r="D15" s="23"/>
      <c r="E15" s="23"/>
      <c r="F15" s="23"/>
      <c r="G15" s="23"/>
      <c r="H15" s="52" t="s">
        <v>65</v>
      </c>
      <c r="I15" s="51"/>
      <c r="J15" s="32"/>
      <c r="K15" s="23"/>
      <c r="L15" s="6"/>
      <c r="M15" s="6"/>
      <c r="N15" s="6"/>
      <c r="O15" s="6"/>
      <c r="P15" s="6"/>
    </row>
    <row r="16" spans="1:17" ht="18.75" x14ac:dyDescent="0.3">
      <c r="B16" s="30"/>
      <c r="C16" s="23"/>
      <c r="D16" s="23"/>
      <c r="E16" s="23"/>
      <c r="F16" s="23"/>
      <c r="G16" s="23"/>
      <c r="H16" s="32"/>
      <c r="I16" s="32"/>
      <c r="J16" s="32"/>
      <c r="K16" s="23"/>
      <c r="L16" s="6"/>
      <c r="M16" s="6"/>
      <c r="N16" s="6"/>
      <c r="O16" s="6"/>
      <c r="P16" s="6"/>
    </row>
    <row r="17" spans="2:16" ht="18.75" x14ac:dyDescent="0.3">
      <c r="B17" s="30"/>
      <c r="C17" s="23"/>
      <c r="D17" s="23"/>
      <c r="E17" s="23"/>
      <c r="F17" s="23"/>
      <c r="G17" s="23"/>
      <c r="H17" s="32" t="s">
        <v>35</v>
      </c>
      <c r="I17" s="32"/>
      <c r="J17" s="32"/>
      <c r="K17" s="23"/>
      <c r="L17" s="6"/>
      <c r="M17" s="6"/>
      <c r="N17" s="6"/>
      <c r="O17" s="6"/>
      <c r="P17" s="6"/>
    </row>
    <row r="18" spans="2:16" ht="18.75" x14ac:dyDescent="0.3">
      <c r="B18" s="30"/>
      <c r="C18" s="23"/>
      <c r="D18" s="23"/>
      <c r="E18" s="23"/>
      <c r="F18" s="23"/>
      <c r="G18" s="23"/>
      <c r="H18" s="32" t="s">
        <v>37</v>
      </c>
      <c r="I18" s="32"/>
      <c r="J18" s="32"/>
      <c r="K18" s="23"/>
      <c r="L18" s="6"/>
      <c r="M18" s="6"/>
      <c r="N18" s="6"/>
      <c r="O18" s="6"/>
      <c r="P18" s="6"/>
    </row>
    <row r="19" spans="2:16" ht="16.5" customHeight="1" x14ac:dyDescent="0.3">
      <c r="B19" s="30"/>
      <c r="C19" s="23"/>
      <c r="D19" s="23"/>
      <c r="E19" s="23"/>
      <c r="F19" s="23"/>
      <c r="G19" s="23"/>
      <c r="H19" s="32" t="s">
        <v>36</v>
      </c>
      <c r="I19" s="32"/>
      <c r="J19" s="32"/>
      <c r="K19" s="23"/>
      <c r="L19" s="6"/>
      <c r="M19" s="6"/>
      <c r="N19" s="6"/>
      <c r="O19" s="6"/>
      <c r="P19" s="6"/>
    </row>
    <row r="20" spans="2:16" ht="15.75" customHeight="1" x14ac:dyDescent="0.3">
      <c r="B20" s="30"/>
      <c r="C20" s="23"/>
      <c r="D20" s="23"/>
      <c r="E20" s="23"/>
      <c r="F20" s="23"/>
      <c r="G20" s="23"/>
      <c r="H20" s="32" t="s">
        <v>55</v>
      </c>
      <c r="I20" s="32"/>
      <c r="J20" s="32"/>
      <c r="K20" s="23"/>
      <c r="L20" s="6"/>
      <c r="M20" s="6"/>
      <c r="N20" s="6"/>
      <c r="O20" s="6"/>
      <c r="P20" s="6"/>
    </row>
    <row r="21" spans="2:16" ht="12" hidden="1" customHeight="1" x14ac:dyDescent="0.2">
      <c r="B21" s="30"/>
      <c r="C21" s="23"/>
      <c r="D21" s="23"/>
      <c r="E21" s="23"/>
      <c r="F21" s="23"/>
      <c r="G21" s="23"/>
      <c r="H21" s="71"/>
      <c r="I21" s="71"/>
      <c r="J21" s="71"/>
      <c r="K21" s="23"/>
      <c r="L21" s="6"/>
      <c r="M21" s="6"/>
      <c r="N21" s="6"/>
      <c r="O21" s="6"/>
      <c r="P21" s="6"/>
    </row>
    <row r="22" spans="2:16" ht="29.25" hidden="1" customHeight="1" x14ac:dyDescent="0.3">
      <c r="B22" s="30"/>
      <c r="C22" s="23"/>
      <c r="D22" s="23"/>
      <c r="E22" s="23"/>
      <c r="F22" s="26"/>
      <c r="G22" s="26"/>
      <c r="H22" s="26"/>
      <c r="I22" s="26"/>
      <c r="J22" s="26"/>
      <c r="K22" s="26"/>
      <c r="L22"/>
      <c r="M22" s="6"/>
      <c r="N22" s="6"/>
      <c r="O22" s="6"/>
      <c r="P22" s="6"/>
    </row>
    <row r="23" spans="2:16" ht="18.75" hidden="1" x14ac:dyDescent="0.3">
      <c r="B23" s="24"/>
      <c r="C23" s="24"/>
      <c r="D23" s="17"/>
      <c r="E23" s="17"/>
      <c r="F23" s="26"/>
      <c r="G23" s="26"/>
      <c r="H23" s="26"/>
      <c r="I23" s="26"/>
      <c r="J23" s="26"/>
      <c r="K23" s="26"/>
      <c r="L23"/>
    </row>
    <row r="24" spans="2:16" ht="24" hidden="1" customHeight="1" x14ac:dyDescent="0.3">
      <c r="B24" s="18"/>
      <c r="C24" s="17"/>
      <c r="D24" s="17"/>
      <c r="E24" s="70"/>
      <c r="F24" s="70"/>
      <c r="G24" s="70"/>
      <c r="H24" s="70"/>
      <c r="I24" s="70"/>
      <c r="J24" s="26"/>
      <c r="K24" s="26"/>
      <c r="L24" s="25"/>
    </row>
    <row r="25" spans="2:16" ht="25.5" customHeight="1" x14ac:dyDescent="0.3">
      <c r="B25" s="19"/>
      <c r="C25" s="16"/>
      <c r="D25" s="17"/>
      <c r="E25" s="15"/>
      <c r="F25" s="53" t="s">
        <v>19</v>
      </c>
      <c r="G25" s="17"/>
      <c r="H25" s="17"/>
      <c r="I25" s="17"/>
      <c r="J25" s="17"/>
      <c r="K25" s="17"/>
    </row>
    <row r="26" spans="2:16" ht="22.5" customHeight="1" x14ac:dyDescent="0.3">
      <c r="B26" s="19"/>
      <c r="C26" s="72" t="s">
        <v>56</v>
      </c>
      <c r="D26" s="72"/>
      <c r="E26" s="72"/>
      <c r="F26" s="72"/>
      <c r="G26" s="72"/>
      <c r="H26" s="72"/>
      <c r="I26" s="72"/>
      <c r="J26" s="72"/>
      <c r="K26" s="72"/>
    </row>
    <row r="27" spans="2:16" ht="23.25" hidden="1" customHeight="1" x14ac:dyDescent="0.3">
      <c r="B27" s="53"/>
      <c r="C27" s="17"/>
      <c r="D27" s="17"/>
      <c r="E27" s="17"/>
      <c r="F27" s="17"/>
      <c r="G27" s="17"/>
      <c r="H27" s="17"/>
      <c r="I27" s="17"/>
      <c r="J27" s="17"/>
      <c r="K27" s="17"/>
    </row>
    <row r="28" spans="2:16" ht="18.75" x14ac:dyDescent="0.3">
      <c r="B28" s="73">
        <v>1354500000</v>
      </c>
      <c r="C28" s="73"/>
      <c r="D28" s="17"/>
      <c r="E28" s="17"/>
      <c r="F28" s="17"/>
      <c r="G28" s="17"/>
      <c r="H28" s="17"/>
      <c r="I28" s="31"/>
      <c r="J28" s="17"/>
      <c r="K28" s="17"/>
    </row>
    <row r="29" spans="2:16" ht="18.75" customHeight="1" x14ac:dyDescent="0.3">
      <c r="B29" s="20" t="s">
        <v>34</v>
      </c>
      <c r="C29" s="17"/>
      <c r="D29" s="17"/>
      <c r="E29" s="17"/>
      <c r="F29" s="17"/>
      <c r="G29" s="17"/>
      <c r="H29" s="17"/>
      <c r="I29" s="17"/>
      <c r="J29" s="17"/>
      <c r="K29" s="17"/>
    </row>
    <row r="30" spans="2:16" ht="18.75" hidden="1" x14ac:dyDescent="0.3">
      <c r="B30" s="21"/>
      <c r="C30" s="17"/>
      <c r="D30" s="17"/>
      <c r="E30" s="17"/>
      <c r="F30" s="17"/>
      <c r="G30" s="17"/>
      <c r="H30" s="17"/>
      <c r="I30" s="17"/>
      <c r="J30" s="17"/>
      <c r="K30" s="17"/>
    </row>
    <row r="31" spans="2:16" ht="18.75" hidden="1" x14ac:dyDescent="0.3">
      <c r="B31" s="21"/>
      <c r="C31" s="17"/>
      <c r="D31" s="17"/>
      <c r="E31" s="17"/>
      <c r="F31" s="17"/>
      <c r="G31" s="17"/>
      <c r="H31" s="17"/>
      <c r="I31" s="17"/>
      <c r="J31" s="17"/>
      <c r="K31" s="17"/>
    </row>
    <row r="32" spans="2:16" ht="120" customHeight="1" x14ac:dyDescent="0.2">
      <c r="B32" s="56" t="s">
        <v>20</v>
      </c>
      <c r="C32" s="56" t="s">
        <v>21</v>
      </c>
      <c r="D32" s="56" t="s">
        <v>22</v>
      </c>
      <c r="E32" s="54" t="s">
        <v>23</v>
      </c>
      <c r="F32" s="54" t="s">
        <v>24</v>
      </c>
      <c r="G32" s="54" t="s">
        <v>25</v>
      </c>
      <c r="H32" s="54" t="s">
        <v>26</v>
      </c>
      <c r="I32" s="54" t="s">
        <v>27</v>
      </c>
      <c r="J32" s="54" t="s">
        <v>45</v>
      </c>
      <c r="K32" s="54" t="s">
        <v>46</v>
      </c>
    </row>
    <row r="33" spans="2:12" ht="18.75" x14ac:dyDescent="0.2">
      <c r="B33" s="22">
        <v>1</v>
      </c>
      <c r="C33" s="22">
        <v>2</v>
      </c>
      <c r="D33" s="22">
        <v>3</v>
      </c>
      <c r="E33" s="22">
        <v>4</v>
      </c>
      <c r="F33" s="22">
        <v>5</v>
      </c>
      <c r="G33" s="22">
        <v>6</v>
      </c>
      <c r="H33" s="22">
        <v>7</v>
      </c>
      <c r="I33" s="22">
        <v>8</v>
      </c>
      <c r="J33" s="22">
        <v>9</v>
      </c>
      <c r="K33" s="22">
        <v>10</v>
      </c>
    </row>
    <row r="34" spans="2:12" ht="34.5" customHeight="1" x14ac:dyDescent="0.2">
      <c r="B34" s="33" t="s">
        <v>32</v>
      </c>
      <c r="C34" s="34"/>
      <c r="D34" s="35"/>
      <c r="E34" s="36" t="s">
        <v>33</v>
      </c>
      <c r="F34" s="37"/>
      <c r="G34" s="37"/>
      <c r="H34" s="37"/>
      <c r="I34" s="41">
        <f>SUM(I35:I39)</f>
        <v>5189057</v>
      </c>
      <c r="J34" s="41">
        <f>SUM(J35:J39)</f>
        <v>5189057</v>
      </c>
      <c r="K34" s="37"/>
    </row>
    <row r="35" spans="2:12" ht="41.25" customHeight="1" x14ac:dyDescent="0.2">
      <c r="B35" s="57" t="s">
        <v>63</v>
      </c>
      <c r="C35" s="45">
        <v>4084</v>
      </c>
      <c r="D35" s="63" t="s">
        <v>52</v>
      </c>
      <c r="E35" s="38" t="s">
        <v>51</v>
      </c>
      <c r="F35" s="39" t="s">
        <v>61</v>
      </c>
      <c r="G35" s="47"/>
      <c r="H35" s="47"/>
      <c r="I35" s="48">
        <v>430000</v>
      </c>
      <c r="J35" s="48">
        <v>430000</v>
      </c>
      <c r="K35" s="47"/>
    </row>
    <row r="36" spans="2:12" ht="46.5" customHeight="1" x14ac:dyDescent="0.2">
      <c r="B36" s="57" t="s">
        <v>63</v>
      </c>
      <c r="C36" s="45">
        <v>4084</v>
      </c>
      <c r="D36" s="63" t="s">
        <v>52</v>
      </c>
      <c r="E36" s="38" t="s">
        <v>51</v>
      </c>
      <c r="F36" s="39" t="s">
        <v>62</v>
      </c>
      <c r="G36" s="47"/>
      <c r="H36" s="47"/>
      <c r="I36" s="48">
        <f>J36</f>
        <v>580000</v>
      </c>
      <c r="J36" s="48">
        <v>580000</v>
      </c>
      <c r="K36" s="47"/>
    </row>
    <row r="37" spans="2:12" ht="47.25" customHeight="1" x14ac:dyDescent="0.2">
      <c r="B37" s="57" t="s">
        <v>63</v>
      </c>
      <c r="C37" s="45">
        <v>4084</v>
      </c>
      <c r="D37" s="63" t="s">
        <v>52</v>
      </c>
      <c r="E37" s="38" t="s">
        <v>51</v>
      </c>
      <c r="F37" s="39" t="s">
        <v>60</v>
      </c>
      <c r="G37" s="47"/>
      <c r="H37" s="47"/>
      <c r="I37" s="48">
        <f>J37</f>
        <v>179057</v>
      </c>
      <c r="J37" s="48">
        <v>179057</v>
      </c>
      <c r="K37" s="47"/>
    </row>
    <row r="38" spans="2:12" ht="36.75" customHeight="1" x14ac:dyDescent="0.3">
      <c r="B38" s="63" t="s">
        <v>50</v>
      </c>
      <c r="C38" s="64">
        <v>6091</v>
      </c>
      <c r="D38" s="63" t="s">
        <v>49</v>
      </c>
      <c r="E38" s="59" t="s">
        <v>44</v>
      </c>
      <c r="F38" s="61" t="s">
        <v>47</v>
      </c>
      <c r="G38" s="49"/>
      <c r="H38" s="49"/>
      <c r="I38" s="60">
        <f>J38</f>
        <v>2500000</v>
      </c>
      <c r="J38" s="60">
        <f>500000+2000000</f>
        <v>2500000</v>
      </c>
      <c r="K38" s="50"/>
    </row>
    <row r="39" spans="2:12" ht="42" customHeight="1" x14ac:dyDescent="0.3">
      <c r="B39" s="63" t="s">
        <v>30</v>
      </c>
      <c r="C39" s="63">
        <v>7330</v>
      </c>
      <c r="D39" s="63" t="s">
        <v>31</v>
      </c>
      <c r="E39" s="38" t="s">
        <v>29</v>
      </c>
      <c r="F39" s="61" t="s">
        <v>48</v>
      </c>
      <c r="G39" s="49"/>
      <c r="H39" s="49"/>
      <c r="I39" s="60">
        <f>J39</f>
        <v>1500000</v>
      </c>
      <c r="J39" s="60">
        <f>500000-430000+430000+1000000</f>
        <v>1500000</v>
      </c>
      <c r="K39" s="50"/>
    </row>
    <row r="40" spans="2:12" ht="40.5" customHeight="1" x14ac:dyDescent="0.2">
      <c r="B40" s="58" t="s">
        <v>41</v>
      </c>
      <c r="C40" s="45"/>
      <c r="D40" s="46"/>
      <c r="E40" s="40" t="s">
        <v>39</v>
      </c>
      <c r="F40" s="39"/>
      <c r="G40" s="47"/>
      <c r="H40" s="47"/>
      <c r="I40" s="41">
        <f>SUM(I41:I44)</f>
        <v>5309100</v>
      </c>
      <c r="J40" s="41">
        <f>SUM(J41:J44)</f>
        <v>5309100</v>
      </c>
      <c r="K40" s="47"/>
    </row>
    <row r="41" spans="2:12" ht="40.5" customHeight="1" x14ac:dyDescent="0.2">
      <c r="B41" s="57" t="s">
        <v>53</v>
      </c>
      <c r="C41" s="45">
        <v>1300</v>
      </c>
      <c r="D41" s="45" t="s">
        <v>54</v>
      </c>
      <c r="E41" s="38" t="s">
        <v>40</v>
      </c>
      <c r="F41" s="39" t="s">
        <v>58</v>
      </c>
      <c r="G41" s="47"/>
      <c r="H41" s="47"/>
      <c r="I41" s="48">
        <v>4000000</v>
      </c>
      <c r="J41" s="48">
        <v>4000000</v>
      </c>
      <c r="K41" s="47"/>
    </row>
    <row r="42" spans="2:12" ht="69.75" customHeight="1" x14ac:dyDescent="0.2">
      <c r="B42" s="57" t="s">
        <v>53</v>
      </c>
      <c r="C42" s="45">
        <v>1300</v>
      </c>
      <c r="D42" s="45" t="s">
        <v>54</v>
      </c>
      <c r="E42" s="38" t="s">
        <v>40</v>
      </c>
      <c r="F42" s="39" t="s">
        <v>57</v>
      </c>
      <c r="G42" s="47" t="s">
        <v>59</v>
      </c>
      <c r="H42" s="62"/>
      <c r="I42" s="48">
        <f>376800</f>
        <v>376800</v>
      </c>
      <c r="J42" s="48">
        <f>I42</f>
        <v>376800</v>
      </c>
      <c r="K42" s="47"/>
    </row>
    <row r="43" spans="2:12" ht="39.75" customHeight="1" x14ac:dyDescent="0.2">
      <c r="B43" s="57" t="s">
        <v>53</v>
      </c>
      <c r="C43" s="45">
        <v>1300</v>
      </c>
      <c r="D43" s="45" t="s">
        <v>54</v>
      </c>
      <c r="E43" s="38" t="s">
        <v>40</v>
      </c>
      <c r="F43" s="39" t="s">
        <v>64</v>
      </c>
      <c r="G43" s="50"/>
      <c r="H43" s="65"/>
      <c r="I43" s="66">
        <f>J43</f>
        <v>195000</v>
      </c>
      <c r="J43" s="66">
        <v>195000</v>
      </c>
      <c r="K43" s="47"/>
    </row>
    <row r="44" spans="2:12" ht="45.75" customHeight="1" x14ac:dyDescent="0.2">
      <c r="B44" s="57" t="s">
        <v>53</v>
      </c>
      <c r="C44" s="45">
        <v>1300</v>
      </c>
      <c r="D44" s="45" t="s">
        <v>54</v>
      </c>
      <c r="E44" s="38" t="s">
        <v>40</v>
      </c>
      <c r="F44" s="39" t="s">
        <v>43</v>
      </c>
      <c r="G44" s="47"/>
      <c r="H44" s="47"/>
      <c r="I44" s="48">
        <f>J44</f>
        <v>737300</v>
      </c>
      <c r="J44" s="48">
        <v>737300</v>
      </c>
      <c r="K44" s="47"/>
    </row>
    <row r="45" spans="2:12" ht="24.75" customHeight="1" x14ac:dyDescent="0.2">
      <c r="B45" s="55"/>
      <c r="C45" s="55"/>
      <c r="D45" s="55"/>
      <c r="E45" s="55"/>
      <c r="F45" s="37" t="s">
        <v>28</v>
      </c>
      <c r="G45" s="37" t="s">
        <v>28</v>
      </c>
      <c r="H45" s="37"/>
      <c r="I45" s="41">
        <f>I34+I40</f>
        <v>10498157</v>
      </c>
      <c r="J45" s="41">
        <f>J34+J40</f>
        <v>10498157</v>
      </c>
      <c r="K45" s="37" t="s">
        <v>28</v>
      </c>
    </row>
    <row r="46" spans="2:12" ht="20.25" x14ac:dyDescent="0.3">
      <c r="B46" s="28"/>
      <c r="C46" s="29"/>
      <c r="D46" s="29"/>
      <c r="E46" s="29"/>
      <c r="F46" s="29"/>
      <c r="G46" s="29"/>
      <c r="H46" s="29"/>
      <c r="I46" s="29"/>
      <c r="J46" s="29"/>
      <c r="K46" s="29"/>
      <c r="L46" s="27"/>
    </row>
    <row r="47" spans="2:12" ht="20.25" x14ac:dyDescent="0.3">
      <c r="B47" s="42"/>
      <c r="C47" s="42"/>
      <c r="D47" s="42"/>
      <c r="E47" s="42"/>
      <c r="F47" s="42"/>
      <c r="G47" s="42"/>
      <c r="H47" s="42"/>
      <c r="I47" s="43"/>
      <c r="J47" s="44"/>
      <c r="K47" s="29"/>
      <c r="L47" s="27"/>
    </row>
    <row r="48" spans="2:12" ht="30.75" customHeight="1" x14ac:dyDescent="0.2">
      <c r="B48" s="67" t="s">
        <v>42</v>
      </c>
      <c r="C48" s="67"/>
      <c r="D48" s="67"/>
      <c r="E48" s="67"/>
      <c r="F48" s="67"/>
      <c r="G48" s="67"/>
      <c r="H48" s="67"/>
      <c r="I48" s="67"/>
      <c r="J48" s="67"/>
      <c r="K48" s="67"/>
    </row>
    <row r="49" spans="2:11" ht="18.75" hidden="1" customHeight="1" x14ac:dyDescent="0.2">
      <c r="B49" s="67"/>
      <c r="C49" s="67"/>
      <c r="D49" s="67"/>
      <c r="E49" s="67"/>
      <c r="F49" s="67"/>
      <c r="G49" s="67"/>
      <c r="H49" s="67"/>
      <c r="I49" s="67"/>
      <c r="J49" s="67"/>
      <c r="K49" s="67"/>
    </row>
    <row r="50" spans="2:11" ht="18.75" x14ac:dyDescent="0.3">
      <c r="B50" s="19"/>
      <c r="C50" s="16"/>
      <c r="D50" s="16"/>
      <c r="E50" s="16"/>
      <c r="F50" s="16"/>
      <c r="G50" s="16"/>
      <c r="H50" s="16"/>
      <c r="I50" s="16"/>
      <c r="J50" s="16"/>
      <c r="K50" s="16"/>
    </row>
    <row r="51" spans="2:11" ht="18.75" x14ac:dyDescent="0.3">
      <c r="B51" s="19"/>
      <c r="C51" s="16"/>
      <c r="D51" s="16"/>
      <c r="E51" s="16"/>
      <c r="F51" s="16" t="s">
        <v>59</v>
      </c>
      <c r="G51" s="16"/>
      <c r="H51" s="16"/>
      <c r="I51" s="16"/>
      <c r="J51" s="16"/>
      <c r="K51" s="16"/>
    </row>
    <row r="52" spans="2:11" ht="18.75" x14ac:dyDescent="0.3">
      <c r="B52" s="19"/>
      <c r="C52" s="16"/>
      <c r="D52" s="16"/>
      <c r="E52" s="16"/>
      <c r="F52" s="16"/>
      <c r="G52" s="16"/>
      <c r="H52" s="16"/>
      <c r="I52" s="16"/>
      <c r="J52" s="16"/>
      <c r="K52" s="16"/>
    </row>
    <row r="53" spans="2:11" ht="18.75" x14ac:dyDescent="0.3">
      <c r="B53" s="19"/>
      <c r="C53" s="16"/>
      <c r="D53" s="16"/>
      <c r="E53" s="16"/>
      <c r="F53" s="16"/>
      <c r="G53" s="16"/>
      <c r="H53" s="16"/>
      <c r="I53" s="16"/>
      <c r="J53" s="16"/>
      <c r="K53" s="16"/>
    </row>
  </sheetData>
  <mergeCells count="7">
    <mergeCell ref="B48:K49"/>
    <mergeCell ref="B2:P2"/>
    <mergeCell ref="B3:P3"/>
    <mergeCell ref="E24:I24"/>
    <mergeCell ref="H21:J21"/>
    <mergeCell ref="C26:K26"/>
    <mergeCell ref="B28:C28"/>
  </mergeCells>
  <conditionalFormatting sqref="B7:B9">
    <cfRule type="expression" dxfId="26" priority="21" stopIfTrue="1">
      <formula>A7=1</formula>
    </cfRule>
  </conditionalFormatting>
  <conditionalFormatting sqref="B11:B22">
    <cfRule type="expression" dxfId="25" priority="5" stopIfTrue="1">
      <formula>A11=1</formula>
    </cfRule>
  </conditionalFormatting>
  <conditionalFormatting sqref="C7:C9">
    <cfRule type="expression" dxfId="24" priority="22" stopIfTrue="1">
      <formula>A7=1</formula>
    </cfRule>
  </conditionalFormatting>
  <conditionalFormatting sqref="C11:C22">
    <cfRule type="expression" dxfId="23" priority="6" stopIfTrue="1">
      <formula>A11=1</formula>
    </cfRule>
  </conditionalFormatting>
  <conditionalFormatting sqref="D7:D9">
    <cfRule type="expression" dxfId="22" priority="23" stopIfTrue="1">
      <formula>A7=1</formula>
    </cfRule>
  </conditionalFormatting>
  <conditionalFormatting sqref="D11:D22">
    <cfRule type="expression" dxfId="21" priority="7" stopIfTrue="1">
      <formula>A11=1</formula>
    </cfRule>
  </conditionalFormatting>
  <conditionalFormatting sqref="E7:E9 E25">
    <cfRule type="expression" dxfId="20" priority="24" stopIfTrue="1">
      <formula>A7=1</formula>
    </cfRule>
  </conditionalFormatting>
  <conditionalFormatting sqref="E11:E22">
    <cfRule type="expression" dxfId="19" priority="8" stopIfTrue="1">
      <formula>A11=1</formula>
    </cfRule>
  </conditionalFormatting>
  <conditionalFormatting sqref="F7:F9">
    <cfRule type="expression" dxfId="18" priority="25" stopIfTrue="1">
      <formula>A7=1</formula>
    </cfRule>
  </conditionalFormatting>
  <conditionalFormatting sqref="F11:F22">
    <cfRule type="expression" dxfId="17" priority="9" stopIfTrue="1">
      <formula>A11=1</formula>
    </cfRule>
  </conditionalFormatting>
  <conditionalFormatting sqref="G7:G9">
    <cfRule type="expression" dxfId="16" priority="26" stopIfTrue="1">
      <formula>A7=1</formula>
    </cfRule>
  </conditionalFormatting>
  <conditionalFormatting sqref="G11:G22">
    <cfRule type="expression" dxfId="15" priority="10" stopIfTrue="1">
      <formula>A11=1</formula>
    </cfRule>
  </conditionalFormatting>
  <conditionalFormatting sqref="H7:H9">
    <cfRule type="expression" dxfId="14" priority="27" stopIfTrue="1">
      <formula>A7=1</formula>
    </cfRule>
  </conditionalFormatting>
  <conditionalFormatting sqref="H11:H15 H22">
    <cfRule type="expression" dxfId="13" priority="11" stopIfTrue="1">
      <formula>A11=1</formula>
    </cfRule>
  </conditionalFormatting>
  <conditionalFormatting sqref="H16:H21">
    <cfRule type="expression" dxfId="12" priority="2" stopIfTrue="1">
      <formula>XFC16=1</formula>
    </cfRule>
  </conditionalFormatting>
  <conditionalFormatting sqref="I7:I9 I22">
    <cfRule type="expression" dxfId="11" priority="28" stopIfTrue="1">
      <formula>A7=1</formula>
    </cfRule>
  </conditionalFormatting>
  <conditionalFormatting sqref="I11:I15">
    <cfRule type="expression" dxfId="10" priority="12" stopIfTrue="1">
      <formula>A11=1</formula>
    </cfRule>
  </conditionalFormatting>
  <conditionalFormatting sqref="J7:J9">
    <cfRule type="expression" dxfId="9" priority="29" stopIfTrue="1">
      <formula>A7=1</formula>
    </cfRule>
  </conditionalFormatting>
  <conditionalFormatting sqref="J11:J17">
    <cfRule type="expression" dxfId="8" priority="1" stopIfTrue="1">
      <formula>A11=1</formula>
    </cfRule>
  </conditionalFormatting>
  <conditionalFormatting sqref="J19:J20 J22">
    <cfRule type="expression" dxfId="7" priority="13" stopIfTrue="1">
      <formula>A19=1</formula>
    </cfRule>
  </conditionalFormatting>
  <conditionalFormatting sqref="K7:K9">
    <cfRule type="expression" dxfId="6" priority="30" stopIfTrue="1">
      <formula>A7=1</formula>
    </cfRule>
  </conditionalFormatting>
  <conditionalFormatting sqref="K11:K22">
    <cfRule type="expression" dxfId="5" priority="14" stopIfTrue="1">
      <formula>A11=1</formula>
    </cfRule>
  </conditionalFormatting>
  <conditionalFormatting sqref="L7:L9 L11:L28">
    <cfRule type="expression" dxfId="4" priority="31" stopIfTrue="1">
      <formula>A7=1</formula>
    </cfRule>
  </conditionalFormatting>
  <conditionalFormatting sqref="M7:M9 M11:M28">
    <cfRule type="expression" dxfId="3" priority="32" stopIfTrue="1">
      <formula>A7=1</formula>
    </cfRule>
  </conditionalFormatting>
  <conditionalFormatting sqref="N7:N9 N11:N28">
    <cfRule type="expression" dxfId="2" priority="33" stopIfTrue="1">
      <formula>A7=1</formula>
    </cfRule>
  </conditionalFormatting>
  <conditionalFormatting sqref="O7:O9 O11:O28">
    <cfRule type="expression" dxfId="1" priority="34" stopIfTrue="1">
      <formula>A7=1</formula>
    </cfRule>
  </conditionalFormatting>
  <conditionalFormatting sqref="P7:P9 P11:P28">
    <cfRule type="expression" dxfId="0" priority="35" stopIfTrue="1">
      <formula>A7=1</formula>
    </cfRule>
  </conditionalFormatting>
  <pageMargins left="0.31496062992125984" right="0.31496062992125984" top="0.39370078740157483" bottom="0.39370078740157483" header="0" footer="0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</vt:lpstr>
      <vt:lpstr>дод!Заголовки_для_друку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Руслан Шишка</cp:lastModifiedBy>
  <cp:lastPrinted>2025-02-17T06:29:50Z</cp:lastPrinted>
  <dcterms:created xsi:type="dcterms:W3CDTF">2022-02-01T09:19:51Z</dcterms:created>
  <dcterms:modified xsi:type="dcterms:W3CDTF">2025-02-17T06:29:58Z</dcterms:modified>
</cp:coreProperties>
</file>