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3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2" i="1" l="1"/>
  <c r="D51" i="1" s="1"/>
  <c r="D39" i="1"/>
  <c r="D45" i="1"/>
  <c r="D44" i="1"/>
  <c r="D43" i="1" l="1"/>
  <c r="D41" i="1"/>
  <c r="D40" i="1" s="1"/>
  <c r="D38" i="1" l="1"/>
  <c r="D42" i="1" l="1"/>
  <c r="D50" i="1" l="1"/>
  <c r="D46" i="1"/>
  <c r="D47" i="1"/>
  <c r="D48" i="1"/>
  <c r="D49" i="1"/>
  <c r="D37" i="1" l="1"/>
  <c r="D59" i="1"/>
  <c r="D61" i="1"/>
  <c r="C19" i="1" l="1"/>
  <c r="C20" i="1"/>
  <c r="D60" i="1" l="1"/>
  <c r="C14" i="1"/>
  <c r="C13" i="1"/>
  <c r="C32" i="1" l="1"/>
  <c r="C24" i="1"/>
  <c r="C23" i="1"/>
  <c r="C31" i="1" l="1"/>
  <c r="C30" i="1" s="1"/>
</calcChain>
</file>

<file path=xl/sharedStrings.xml><?xml version="1.0" encoding="utf-8"?>
<sst xmlns="http://schemas.openxmlformats.org/spreadsheetml/2006/main" count="75" uniqueCount="42">
  <si>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</si>
  <si>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</si>
  <si>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</si>
  <si>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</si>
  <si>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</si>
  <si>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</si>
  <si>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</si>
  <si>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</si>
  <si>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</si>
  <si>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</si>
  <si>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</si>
  <si>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</si>
  <si>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</si>
  <si>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</si>
  <si>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</si>
  <si>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</si>
  <si>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</si>
  <si>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</si>
  <si>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до рішення виконавчого комітету міської ради</t>
  </si>
  <si>
    <t>Секретар виконавчого комітету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</si>
  <si>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</si>
  <si>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</si>
  <si>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</si>
  <si>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</si>
  <si>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</si>
  <si>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</si>
  <si>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</si>
  <si>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</si>
  <si>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</si>
  <si>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</si>
  <si>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</si>
  <si>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</si>
  <si>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</si>
  <si>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</si>
  <si>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</si>
  <si>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</si>
  <si>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</si>
  <si>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</si>
  <si>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</si>
  <si>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4</t>
  </si>
  <si>
    <t xml:space="preserve">                                              Марія СТЕПАНКІВ</t>
  </si>
  <si>
    <t>від  25. 08.2022 р. № 201 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</si>
</sst>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tabSelected="1" workbookViewId="0">
      <selection activeCell="C3" sqref="C3"/>
    </sheetView>
  </sheetViews>
  <sheetFormatPr defaultRowHeight="12.75" x14ac:dyDescent="0.2"/>
  <cols>
    <col min="1" max="1" width="23.5703125" customWidth="1"/>
    <col min="2" max="2" width="52.28515625" customWidth="1"/>
    <col min="3" max="3" width="56.5703125" customWidth="1"/>
    <col min="4" max="4" width="16.28515625" customWidth="1"/>
    <col min="5" max="5" width="12.42578125" hidden="1" customWidth="1"/>
  </cols>
  <sheetData>
    <row r="1" spans="1:4" ht="18.75" x14ac:dyDescent="0.3">
      <c r="A1" s="1"/>
      <c r="B1" s="1"/>
      <c r="C1" s="10" t="s">
        <v>39</v>
      </c>
      <c r="D1" s="10"/>
    </row>
    <row r="2" spans="1:4" ht="19.5" customHeight="1" x14ac:dyDescent="0.3">
      <c r="A2" s="1"/>
      <c r="B2" s="1"/>
      <c r="C2" s="10" t="s">
        <v>18</v>
      </c>
      <c r="D2" s="10"/>
    </row>
    <row r="3" spans="1:4" ht="18.75" x14ac:dyDescent="0.3">
      <c r="A3" s="1"/>
      <c r="B3" s="1"/>
      <c r="C3" s="10" t="s">
        <v>41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27" t="s">
        <v>27</v>
      </c>
      <c r="B5" s="27"/>
      <c r="C5" s="27"/>
      <c r="D5" s="27"/>
    </row>
    <row r="6" spans="1:4" ht="21" customHeight="1" x14ac:dyDescent="0.3">
      <c r="A6" s="28" t="s">
        <v>28</v>
      </c>
      <c r="B6" s="32"/>
      <c r="C6" s="32"/>
      <c r="D6" s="32"/>
    </row>
    <row r="7" spans="1:4" ht="1.5" hidden="1" customHeight="1" x14ac:dyDescent="0.3">
      <c r="A7" s="1"/>
      <c r="B7" s="3"/>
      <c r="C7" s="3"/>
      <c r="D7" s="1"/>
    </row>
    <row r="8" spans="1:4" ht="26.25" customHeight="1" x14ac:dyDescent="0.3">
      <c r="A8" s="1"/>
      <c r="B8" s="28" t="s">
        <v>11</v>
      </c>
      <c r="C8" s="29"/>
      <c r="D8" s="1"/>
    </row>
    <row r="9" spans="1:4" ht="18.75" x14ac:dyDescent="0.3">
      <c r="A9" s="7">
        <v>13545000000</v>
      </c>
      <c r="B9" s="33"/>
      <c r="C9" s="27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34" t="s">
        <v>3</v>
      </c>
      <c r="B12" s="35"/>
      <c r="C12" s="36"/>
      <c r="D12" s="1"/>
    </row>
    <row r="13" spans="1:4" ht="43.5" customHeight="1" x14ac:dyDescent="0.3">
      <c r="A13" s="13">
        <v>41033900</v>
      </c>
      <c r="B13" s="14" t="s">
        <v>20</v>
      </c>
      <c r="C13" s="15">
        <f>125193200-12519300</f>
        <v>112673900</v>
      </c>
      <c r="D13" s="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21</v>
      </c>
      <c r="C15" s="15">
        <v>1559330</v>
      </c>
      <c r="D15" s="1"/>
    </row>
    <row r="16" spans="1:4" ht="21" customHeight="1" x14ac:dyDescent="0.3">
      <c r="A16" s="13">
        <v>13100000000</v>
      </c>
      <c r="B16" s="16" t="s">
        <v>29</v>
      </c>
      <c r="C16" s="15">
        <v>1559330</v>
      </c>
      <c r="D16" s="1"/>
    </row>
    <row r="17" spans="1:5" ht="52.5" customHeight="1" x14ac:dyDescent="0.3">
      <c r="A17" s="13">
        <v>41051200</v>
      </c>
      <c r="B17" s="17" t="s">
        <v>22</v>
      </c>
      <c r="C17" s="15">
        <v>570000</v>
      </c>
      <c r="D17" s="1"/>
    </row>
    <row r="18" spans="1:5" ht="24" customHeight="1" x14ac:dyDescent="0.3">
      <c r="A18" s="13">
        <v>13100000000</v>
      </c>
      <c r="B18" s="16" t="s">
        <v>29</v>
      </c>
      <c r="C18" s="15">
        <v>570000</v>
      </c>
      <c r="D18" s="1"/>
    </row>
    <row r="19" spans="1:5" ht="18.75" x14ac:dyDescent="0.3">
      <c r="A19" s="13">
        <v>41053900</v>
      </c>
      <c r="B19" s="14" t="s">
        <v>23</v>
      </c>
      <c r="C19" s="15">
        <f>15400+18900</f>
        <v>34300</v>
      </c>
      <c r="D19" s="1"/>
      <c r="E19" t="s">
        <v>35</v>
      </c>
    </row>
    <row r="20" spans="1:5" ht="20.25" customHeight="1" x14ac:dyDescent="0.3">
      <c r="A20" s="13">
        <v>13100000000</v>
      </c>
      <c r="B20" s="16" t="s">
        <v>29</v>
      </c>
      <c r="C20" s="15">
        <f>15400+18900</f>
        <v>34300</v>
      </c>
      <c r="D20" s="1"/>
    </row>
    <row r="21" spans="1:5" ht="18.75" customHeight="1" x14ac:dyDescent="0.3">
      <c r="A21" s="13">
        <v>41053900</v>
      </c>
      <c r="B21" s="14" t="s">
        <v>23</v>
      </c>
      <c r="C21" s="15">
        <v>240000</v>
      </c>
      <c r="D21" s="1"/>
    </row>
    <row r="22" spans="1:5" ht="18.75" x14ac:dyDescent="0.3">
      <c r="A22" s="13">
        <v>13571000000</v>
      </c>
      <c r="B22" s="16" t="s">
        <v>24</v>
      </c>
      <c r="C22" s="15">
        <v>240000</v>
      </c>
      <c r="D22" s="1"/>
    </row>
    <row r="23" spans="1:5" ht="21" customHeight="1" x14ac:dyDescent="0.3">
      <c r="A23" s="13">
        <v>41053900</v>
      </c>
      <c r="B23" s="14" t="s">
        <v>23</v>
      </c>
      <c r="C23" s="15">
        <f>200000+33000</f>
        <v>233000</v>
      </c>
      <c r="D23" s="1"/>
      <c r="E23" t="s">
        <v>34</v>
      </c>
    </row>
    <row r="24" spans="1:5" ht="15.75" customHeight="1" x14ac:dyDescent="0.3">
      <c r="A24" s="13">
        <v>13508000000</v>
      </c>
      <c r="B24" s="16" t="s">
        <v>25</v>
      </c>
      <c r="C24" s="15">
        <f>200000+33000</f>
        <v>233000</v>
      </c>
      <c r="D24" s="1"/>
    </row>
    <row r="25" spans="1:5" ht="18.75" hidden="1" customHeight="1" x14ac:dyDescent="0.3">
      <c r="A25" s="37" t="s">
        <v>6</v>
      </c>
      <c r="B25" s="37"/>
      <c r="C25" s="37"/>
      <c r="D25" s="1"/>
    </row>
    <row r="26" spans="1:5" ht="113.25" hidden="1" customHeight="1" x14ac:dyDescent="0.3">
      <c r="A26" s="37"/>
      <c r="B26" s="37"/>
      <c r="C26" s="37"/>
      <c r="D26" s="1"/>
    </row>
    <row r="27" spans="1:5" ht="15.75" customHeight="1" x14ac:dyDescent="0.3">
      <c r="A27" s="38" t="s">
        <v>31</v>
      </c>
      <c r="B27" s="39"/>
      <c r="C27" s="40"/>
      <c r="D27" s="1"/>
    </row>
    <row r="28" spans="1:5" ht="30" customHeight="1" x14ac:dyDescent="0.3">
      <c r="A28" s="13">
        <v>41053900</v>
      </c>
      <c r="B28" s="14" t="s">
        <v>23</v>
      </c>
      <c r="C28" s="18">
        <v>78000</v>
      </c>
      <c r="D28" s="1"/>
    </row>
    <row r="29" spans="1:5" ht="18.75" x14ac:dyDescent="0.3">
      <c r="A29" s="13">
        <v>13100000000</v>
      </c>
      <c r="B29" s="16" t="s">
        <v>29</v>
      </c>
      <c r="C29" s="18">
        <v>78000</v>
      </c>
      <c r="D29" s="1"/>
    </row>
    <row r="30" spans="1:5" ht="18.75" x14ac:dyDescent="0.3">
      <c r="A30" s="19" t="s">
        <v>7</v>
      </c>
      <c r="B30" s="20" t="s">
        <v>8</v>
      </c>
      <c r="C30" s="21">
        <f>C31+C32</f>
        <v>115388530</v>
      </c>
      <c r="D30" s="1"/>
    </row>
    <row r="31" spans="1:5" ht="18.75" x14ac:dyDescent="0.3">
      <c r="A31" s="19" t="s">
        <v>7</v>
      </c>
      <c r="B31" s="16" t="s">
        <v>10</v>
      </c>
      <c r="C31" s="15">
        <f>C13+C15+C17+C19+C21+C23</f>
        <v>115310530</v>
      </c>
      <c r="D31" s="1"/>
    </row>
    <row r="32" spans="1:5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5" ht="18.75" x14ac:dyDescent="0.3">
      <c r="A33" s="6"/>
      <c r="B33" s="6"/>
      <c r="C33" s="6"/>
      <c r="D33" s="1"/>
    </row>
    <row r="34" spans="1:5" ht="18.75" x14ac:dyDescent="0.3">
      <c r="A34" s="6"/>
      <c r="B34" s="28" t="s">
        <v>15</v>
      </c>
      <c r="C34" s="29"/>
      <c r="D34" s="1"/>
    </row>
    <row r="35" spans="1:5" ht="12.75" customHeight="1" x14ac:dyDescent="0.3">
      <c r="A35" s="6"/>
      <c r="B35" s="6"/>
      <c r="C35" s="6"/>
      <c r="D35" s="1" t="s">
        <v>4</v>
      </c>
    </row>
    <row r="36" spans="1:5" ht="68.25" customHeight="1" x14ac:dyDescent="0.25">
      <c r="A36" s="8" t="s">
        <v>17</v>
      </c>
      <c r="B36" s="8" t="s">
        <v>14</v>
      </c>
      <c r="C36" s="8" t="s">
        <v>12</v>
      </c>
      <c r="D36" s="9" t="s">
        <v>2</v>
      </c>
    </row>
    <row r="37" spans="1:5" ht="18.75" x14ac:dyDescent="0.3">
      <c r="A37" s="30" t="s">
        <v>13</v>
      </c>
      <c r="B37" s="30"/>
      <c r="C37" s="30"/>
      <c r="D37" s="11">
        <f>D44+D46+D42+D38+D48+D40</f>
        <v>10409444.629999999</v>
      </c>
    </row>
    <row r="38" spans="1:5" ht="49.5" x14ac:dyDescent="0.25">
      <c r="A38" s="19">
        <v>3719800</v>
      </c>
      <c r="B38" s="19">
        <v>9800</v>
      </c>
      <c r="C38" s="17" t="s">
        <v>26</v>
      </c>
      <c r="D38" s="15">
        <f>D39</f>
        <v>5997800</v>
      </c>
    </row>
    <row r="39" spans="1:5" ht="17.25" x14ac:dyDescent="0.3">
      <c r="A39" s="19">
        <v>99000000000</v>
      </c>
      <c r="B39" s="23"/>
      <c r="C39" s="16" t="s">
        <v>5</v>
      </c>
      <c r="D39" s="15">
        <f>785000+500000+107800+3900000+35000+100000+500000+70000</f>
        <v>5997800</v>
      </c>
    </row>
    <row r="40" spans="1:5" ht="82.5" x14ac:dyDescent="0.25">
      <c r="A40" s="25">
        <v>3719730</v>
      </c>
      <c r="B40" s="25">
        <v>9730</v>
      </c>
      <c r="C40" s="26" t="s">
        <v>38</v>
      </c>
      <c r="D40" s="15">
        <f>D41</f>
        <v>3000000</v>
      </c>
    </row>
    <row r="41" spans="1:5" ht="17.25" x14ac:dyDescent="0.3">
      <c r="A41" s="25">
        <v>13100000000</v>
      </c>
      <c r="B41" s="22"/>
      <c r="C41" s="16" t="s">
        <v>37</v>
      </c>
      <c r="D41" s="15">
        <f>300000-300000+3000000</f>
        <v>3000000</v>
      </c>
    </row>
    <row r="42" spans="1:5" ht="16.5" x14ac:dyDescent="0.25">
      <c r="A42" s="19">
        <v>3719770</v>
      </c>
      <c r="B42" s="19">
        <v>9770</v>
      </c>
      <c r="C42" s="14" t="s">
        <v>23</v>
      </c>
      <c r="D42" s="15">
        <f>D43</f>
        <v>150000</v>
      </c>
    </row>
    <row r="43" spans="1:5" ht="17.25" x14ac:dyDescent="0.3">
      <c r="A43" s="19">
        <v>13100000000</v>
      </c>
      <c r="B43" s="22"/>
      <c r="C43" s="16" t="s">
        <v>37</v>
      </c>
      <c r="D43" s="15">
        <f>150000</f>
        <v>150000</v>
      </c>
    </row>
    <row r="44" spans="1:5" ht="16.5" x14ac:dyDescent="0.25">
      <c r="A44" s="19">
        <v>3719770</v>
      </c>
      <c r="B44" s="19">
        <v>9770</v>
      </c>
      <c r="C44" s="14" t="s">
        <v>23</v>
      </c>
      <c r="D44" s="15">
        <f>35172.82+126471.81</f>
        <v>161644.63</v>
      </c>
      <c r="E44">
        <v>3104</v>
      </c>
    </row>
    <row r="45" spans="1:5" ht="17.25" x14ac:dyDescent="0.3">
      <c r="A45" s="19">
        <v>330720000</v>
      </c>
      <c r="B45" s="22"/>
      <c r="C45" s="16" t="s">
        <v>36</v>
      </c>
      <c r="D45" s="15">
        <f>35172.82+126471.81</f>
        <v>161644.63</v>
      </c>
    </row>
    <row r="46" spans="1:5" ht="16.5" x14ac:dyDescent="0.25">
      <c r="A46" s="19">
        <v>3719770</v>
      </c>
      <c r="B46" s="19">
        <v>9770</v>
      </c>
      <c r="C46" s="14" t="s">
        <v>23</v>
      </c>
      <c r="D46" s="15">
        <f>1000000-100000</f>
        <v>900000</v>
      </c>
      <c r="E46">
        <v>3104</v>
      </c>
    </row>
    <row r="47" spans="1:5" ht="16.5" x14ac:dyDescent="0.25">
      <c r="A47" s="19">
        <v>13508000000</v>
      </c>
      <c r="B47" s="16"/>
      <c r="C47" s="14" t="s">
        <v>25</v>
      </c>
      <c r="D47" s="15">
        <f>1000000-100000</f>
        <v>900000</v>
      </c>
    </row>
    <row r="48" spans="1:5" ht="16.5" x14ac:dyDescent="0.25">
      <c r="A48" s="19">
        <v>3719770</v>
      </c>
      <c r="B48" s="19">
        <v>9770</v>
      </c>
      <c r="C48" s="14" t="s">
        <v>23</v>
      </c>
      <c r="D48" s="15">
        <f>100000+100000</f>
        <v>200000</v>
      </c>
      <c r="E48">
        <v>7461</v>
      </c>
    </row>
    <row r="49" spans="1:5" ht="14.25" customHeight="1" x14ac:dyDescent="0.25">
      <c r="A49" s="19">
        <v>13571000000</v>
      </c>
      <c r="B49" s="16"/>
      <c r="C49" s="14" t="s">
        <v>24</v>
      </c>
      <c r="D49" s="15">
        <f>100000+100000</f>
        <v>200000</v>
      </c>
    </row>
    <row r="50" spans="1:5" ht="36" customHeight="1" x14ac:dyDescent="0.25">
      <c r="A50" s="31" t="s">
        <v>30</v>
      </c>
      <c r="B50" s="31"/>
      <c r="C50" s="31"/>
      <c r="D50" s="21">
        <f>D51+D53+D55</f>
        <v>1752293.34</v>
      </c>
    </row>
    <row r="51" spans="1:5" ht="48" customHeight="1" x14ac:dyDescent="0.25">
      <c r="A51" s="19">
        <v>3719800</v>
      </c>
      <c r="B51" s="19">
        <v>9800</v>
      </c>
      <c r="C51" s="17" t="s">
        <v>26</v>
      </c>
      <c r="D51" s="15">
        <f>D52</f>
        <v>1445000</v>
      </c>
    </row>
    <row r="52" spans="1:5" ht="25.5" customHeight="1" x14ac:dyDescent="0.3">
      <c r="A52" s="19">
        <v>99000000000</v>
      </c>
      <c r="B52" s="23"/>
      <c r="C52" s="16" t="s">
        <v>5</v>
      </c>
      <c r="D52" s="15">
        <f>500000+945000</f>
        <v>1445000</v>
      </c>
      <c r="E52" t="s">
        <v>33</v>
      </c>
    </row>
    <row r="53" spans="1:5" ht="25.5" customHeight="1" x14ac:dyDescent="0.25">
      <c r="A53" s="19">
        <v>3719770</v>
      </c>
      <c r="B53" s="19">
        <v>9770</v>
      </c>
      <c r="C53" s="14" t="s">
        <v>23</v>
      </c>
      <c r="D53" s="24">
        <v>200000</v>
      </c>
    </row>
    <row r="54" spans="1:5" ht="25.5" customHeight="1" x14ac:dyDescent="0.3">
      <c r="A54" s="19">
        <v>13100000000</v>
      </c>
      <c r="B54" s="22"/>
      <c r="C54" s="16" t="s">
        <v>37</v>
      </c>
      <c r="D54" s="15">
        <v>200000</v>
      </c>
    </row>
    <row r="55" spans="1:5" ht="24.75" customHeight="1" x14ac:dyDescent="0.25">
      <c r="A55" s="19">
        <v>3719770</v>
      </c>
      <c r="B55" s="19">
        <v>9770</v>
      </c>
      <c r="C55" s="14" t="s">
        <v>23</v>
      </c>
      <c r="D55" s="15">
        <v>107293.34</v>
      </c>
    </row>
    <row r="56" spans="1:5" ht="22.5" customHeight="1" x14ac:dyDescent="0.3">
      <c r="A56" s="19">
        <v>330720000</v>
      </c>
      <c r="B56" s="22"/>
      <c r="C56" s="16" t="s">
        <v>36</v>
      </c>
      <c r="D56" s="15">
        <v>107293.34</v>
      </c>
    </row>
    <row r="57" spans="1:5" ht="0.75" hidden="1" customHeight="1" x14ac:dyDescent="0.25">
      <c r="A57" s="19"/>
      <c r="B57" s="19"/>
      <c r="C57" s="14"/>
      <c r="D57" s="24"/>
      <c r="E57" t="s">
        <v>32</v>
      </c>
    </row>
    <row r="58" spans="1:5" ht="23.25" hidden="1" customHeight="1" x14ac:dyDescent="0.3">
      <c r="A58" s="19"/>
      <c r="B58" s="22"/>
      <c r="C58" s="16"/>
      <c r="D58" s="15"/>
    </row>
    <row r="59" spans="1:5" ht="16.5" x14ac:dyDescent="0.25">
      <c r="A59" s="19" t="s">
        <v>7</v>
      </c>
      <c r="B59" s="19" t="s">
        <v>7</v>
      </c>
      <c r="C59" s="20" t="s">
        <v>8</v>
      </c>
      <c r="D59" s="21">
        <f>D50+D37</f>
        <v>12161737.969999999</v>
      </c>
    </row>
    <row r="60" spans="1:5" ht="16.5" x14ac:dyDescent="0.25">
      <c r="A60" s="19" t="s">
        <v>7</v>
      </c>
      <c r="B60" s="19" t="s">
        <v>7</v>
      </c>
      <c r="C60" s="16" t="s">
        <v>10</v>
      </c>
      <c r="D60" s="15">
        <f>D37</f>
        <v>10409444.629999999</v>
      </c>
    </row>
    <row r="61" spans="1:5" ht="16.5" x14ac:dyDescent="0.25">
      <c r="A61" s="19" t="s">
        <v>7</v>
      </c>
      <c r="B61" s="19" t="s">
        <v>7</v>
      </c>
      <c r="C61" s="16" t="s">
        <v>9</v>
      </c>
      <c r="D61" s="15">
        <f>D50</f>
        <v>1752293.34</v>
      </c>
    </row>
    <row r="62" spans="1:5" ht="18.75" x14ac:dyDescent="0.3">
      <c r="A62" s="6"/>
      <c r="B62" s="6"/>
      <c r="C62" s="6"/>
      <c r="D62" s="1"/>
    </row>
    <row r="63" spans="1:5" ht="18.75" x14ac:dyDescent="0.3">
      <c r="A63" s="6" t="s">
        <v>19</v>
      </c>
      <c r="B63" s="6"/>
      <c r="C63" s="6" t="s">
        <v>40</v>
      </c>
      <c r="D63" s="1"/>
    </row>
    <row r="64" spans="1:5" ht="18.75" x14ac:dyDescent="0.3">
      <c r="A64" s="6"/>
      <c r="B64" s="6"/>
      <c r="C64" s="6"/>
      <c r="D64" s="2"/>
    </row>
  </sheetData>
  <mergeCells count="11">
    <mergeCell ref="A5:D5"/>
    <mergeCell ref="B34:C34"/>
    <mergeCell ref="A37:C37"/>
    <mergeCell ref="A50:C50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2022-08-23T15:22:48Z</cp:lastPrinted>
  <dcterms:created xsi:type="dcterms:W3CDTF">2020-12-13T14:40:25Z</dcterms:created>
  <dcterms:modified xsi:type="dcterms:W3CDTF">2022-08-25T16:08:46Z</dcterms:modified>
</cp:coreProperties>
</file>