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6D83B6E-B8F9-48DE-9903-7EA7A0338837}" xr6:coauthVersionLast="45" xr6:coauthVersionMax="45" xr10:uidLastSave="{00000000-0000-0000-0000-000000000000}"/>
  <bookViews>
    <workbookView xWindow="4356" yWindow="3396" windowWidth="17280" windowHeight="896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8" i="1" l="1"/>
  <c r="D127" i="1"/>
  <c r="E119" i="1"/>
  <c r="D118" i="1"/>
  <c r="E111" i="1"/>
  <c r="D110" i="1"/>
  <c r="D102" i="1"/>
  <c r="E103" i="1"/>
  <c r="D94" i="1"/>
  <c r="E95" i="1"/>
  <c r="E87" i="1"/>
  <c r="D86" i="1"/>
  <c r="D78" i="1"/>
  <c r="E79" i="1"/>
  <c r="E71" i="1"/>
  <c r="D70" i="1"/>
  <c r="E62" i="1"/>
  <c r="D61" i="1"/>
  <c r="E53" i="1"/>
  <c r="D52" i="1"/>
  <c r="D43" i="1"/>
  <c r="E44" i="1"/>
  <c r="E35" i="1"/>
  <c r="D34" i="1"/>
  <c r="E26" i="1"/>
  <c r="D25" i="1"/>
  <c r="E17" i="1"/>
  <c r="D16" i="1"/>
  <c r="E8" i="1"/>
  <c r="D7" i="1"/>
  <c r="E130" i="1" l="1"/>
</calcChain>
</file>

<file path=xl/sharedStrings.xml><?xml version="1.0" encoding="utf-8"?>
<sst xmlns="http://schemas.openxmlformats.org/spreadsheetml/2006/main" count="343" uniqueCount="62">
  <si>
    <t>№ з/п</t>
  </si>
  <si>
    <t>Постачальник</t>
  </si>
  <si>
    <t>Адреса</t>
  </si>
  <si>
    <t>Дата</t>
  </si>
  <si>
    <t>Ціна, грн.</t>
  </si>
  <si>
    <t>Джерело</t>
  </si>
  <si>
    <t>Середня ціна</t>
  </si>
  <si>
    <t>Очікувана вартість закупівлі</t>
  </si>
  <si>
    <t>грн.</t>
  </si>
  <si>
    <t>ТзОВ "Торгівельний дім "Інстал Трейд"</t>
  </si>
  <si>
    <t>м. Одеса</t>
  </si>
  <si>
    <t>Комерційна пропозиція</t>
  </si>
  <si>
    <t>ТзОВ "Інсталпласт"</t>
  </si>
  <si>
    <t>м. Городок</t>
  </si>
  <si>
    <t>Загальна очікувана вартість закупівлі</t>
  </si>
  <si>
    <t>Хомут компресійний внутр. різьба  D50x1"</t>
  </si>
  <si>
    <t>4 шт.</t>
  </si>
  <si>
    <t>ТзОВ "Іван Трейд"</t>
  </si>
  <si>
    <t>ТзОВ "Укрполипласт"</t>
  </si>
  <si>
    <t>м. Миколаїв</t>
  </si>
  <si>
    <t>м. Київ</t>
  </si>
  <si>
    <t>Хомут компресійний внутр. різьба  D160x1"</t>
  </si>
  <si>
    <t>17 шт.</t>
  </si>
  <si>
    <t>Очікувана вартість предмета закупівлі 537,00 грн.</t>
  </si>
  <si>
    <t>Трійник сідловий терморезисторний D160/63 ПЕ100</t>
  </si>
  <si>
    <t>Трійник терморезисторний D160 ПЕ100</t>
  </si>
  <si>
    <t>Очікувана вартість предмета закупівлі 2566,00 грн.</t>
  </si>
  <si>
    <t>2 шт.</t>
  </si>
  <si>
    <t>Муфта компресійна зовн. різьба D32x1" PN16</t>
  </si>
  <si>
    <t>Очікувана вартість предмета закупівлі 47,00 грн.</t>
  </si>
  <si>
    <t>21 шт.</t>
  </si>
  <si>
    <t>Муфта редукційна компресійна D50x40 PN16</t>
  </si>
  <si>
    <t>1 шт.</t>
  </si>
  <si>
    <t>Муфта терморезисторна D160 SDR17 ПЕ100</t>
  </si>
  <si>
    <t>34 шт.</t>
  </si>
  <si>
    <t>Очікувана вартість предмета закупівлі 644,00 грн.</t>
  </si>
  <si>
    <t>6 шт.</t>
  </si>
  <si>
    <t>Очікувана вартість предмета закупівлі 148,00 грн.</t>
  </si>
  <si>
    <t>ФОП Чорній Н.М.</t>
  </si>
  <si>
    <t>м. Броди</t>
  </si>
  <si>
    <t>Муфта нікель 1"</t>
  </si>
  <si>
    <t>ФОП Яремчишин В.П.</t>
  </si>
  <si>
    <t>ФОП Пелих В.Б.</t>
  </si>
  <si>
    <t>Очікувана вартість предмета закупівлі 96,00 грн.</t>
  </si>
  <si>
    <t>Ніпель нікель 1"</t>
  </si>
  <si>
    <t>Очікувана вартість предмета закупівлі 88,00 грн.</t>
  </si>
  <si>
    <t>Бортова втулка D160 SDR 17 ПЕ 100</t>
  </si>
  <si>
    <t>Очікувана вартість предмета закупівлі 419,00 грн.</t>
  </si>
  <si>
    <t>13 шт.</t>
  </si>
  <si>
    <t>Бортова втулка D50 SDR 11 ПЕ 100 PN16</t>
  </si>
  <si>
    <t>8 шт.</t>
  </si>
  <si>
    <t>Очікувана вартість предмета закупівлі 153,00 грн.</t>
  </si>
  <si>
    <t>Фланець приварний Ду 150 (стал. Ру10, розточений)</t>
  </si>
  <si>
    <t>Очікувана вартість предмета закупівлі 538,00 грн.</t>
  </si>
  <si>
    <t>Фланець приварний Ду 50 (стал. Ру10, розточений)</t>
  </si>
  <si>
    <t>Очікувана вартість предмета закупівлі 182,00 грн.</t>
  </si>
  <si>
    <t>Редукція терморезисторна D 63/50 ПЕ 100</t>
  </si>
  <si>
    <t>Очікувана вартість предмета закупівлі 292,00 грн.</t>
  </si>
  <si>
    <t>Очікувана вартість предмета закупівлі 67,00 грн.</t>
  </si>
  <si>
    <t>Очікувана вартість предмета закупівлі 179,00 грн.</t>
  </si>
  <si>
    <t>Очікувана вартість предмета закупівлі 967 грн.</t>
  </si>
  <si>
    <t>Муфта терморезисторна D50 ПЕ100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</si>
</sst>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1" applyBorder="1"/>
    <xf numFmtId="0" fontId="3" fillId="0" borderId="2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5" fillId="0" borderId="1" xfId="1" applyFont="1" applyBorder="1"/>
    <xf numFmtId="0" fontId="6" fillId="0" borderId="1" xfId="0" applyFont="1" applyBorder="1"/>
    <xf numFmtId="0" fontId="7" fillId="0" borderId="1" xfId="0" applyFont="1" applyBorder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tp.com.ua/dzo.ua/tenders/catalog/products" TargetMode="External"/><Relationship Id="rId18" Type="http://schemas.openxmlformats.org/officeDocument/2006/relationships/hyperlink" Target="http://www.svarochniy-aparat.com.ua/" TargetMode="External"/><Relationship Id="rId26" Type="http://schemas.openxmlformats.org/officeDocument/2006/relationships/hyperlink" Target="http://www.prom.ua/" TargetMode="External"/><Relationship Id="rId39" Type="http://schemas.openxmlformats.org/officeDocument/2006/relationships/hyperlink" Target="http://www.etp.com.ua/dzo.ua/tenders/catalog/products" TargetMode="External"/><Relationship Id="rId21" Type="http://schemas.openxmlformats.org/officeDocument/2006/relationships/hyperlink" Target="http://www.svarochniy-aparat.com.ua/" TargetMode="External"/><Relationship Id="rId34" Type="http://schemas.openxmlformats.org/officeDocument/2006/relationships/hyperlink" Target="http://www.prom.ua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etp.com.ua/dzo.ua/tenders/catalog/products" TargetMode="External"/><Relationship Id="rId2" Type="http://schemas.openxmlformats.org/officeDocument/2006/relationships/hyperlink" Target="http://www.prom.ua/" TargetMode="External"/><Relationship Id="rId16" Type="http://schemas.openxmlformats.org/officeDocument/2006/relationships/hyperlink" Target="http://www.etp.com.ua/dzo.ua/tenders/catalog/products" TargetMode="External"/><Relationship Id="rId20" Type="http://schemas.openxmlformats.org/officeDocument/2006/relationships/hyperlink" Target="http://www.prom.ua/" TargetMode="External"/><Relationship Id="rId29" Type="http://schemas.openxmlformats.org/officeDocument/2006/relationships/hyperlink" Target="http://www.prom.ua/" TargetMode="External"/><Relationship Id="rId41" Type="http://schemas.openxmlformats.org/officeDocument/2006/relationships/hyperlink" Target="http://www.svarochniy-aparat.com.ua/" TargetMode="External"/><Relationship Id="rId1" Type="http://schemas.openxmlformats.org/officeDocument/2006/relationships/hyperlink" Target="http://www.etp.com.ua/dzo.ua/tenders/catalog/products" TargetMode="External"/><Relationship Id="rId6" Type="http://schemas.openxmlformats.org/officeDocument/2006/relationships/hyperlink" Target="http://www.svarochniy-aparat.com.ua/" TargetMode="External"/><Relationship Id="rId11" Type="http://schemas.openxmlformats.org/officeDocument/2006/relationships/hyperlink" Target="http://www.prom.ua/" TargetMode="External"/><Relationship Id="rId24" Type="http://schemas.openxmlformats.org/officeDocument/2006/relationships/hyperlink" Target="http://www.svarochniy-aparat.com.ua/" TargetMode="External"/><Relationship Id="rId32" Type="http://schemas.openxmlformats.org/officeDocument/2006/relationships/hyperlink" Target="http://www.prom.ua/" TargetMode="External"/><Relationship Id="rId37" Type="http://schemas.openxmlformats.org/officeDocument/2006/relationships/hyperlink" Target="http://www.etp.com.ua/dzo.ua/tenders/catalog/products" TargetMode="External"/><Relationship Id="rId40" Type="http://schemas.openxmlformats.org/officeDocument/2006/relationships/hyperlink" Target="http://www.prom.ua/" TargetMode="External"/><Relationship Id="rId5" Type="http://schemas.openxmlformats.org/officeDocument/2006/relationships/hyperlink" Target="http://www.prom.ua/" TargetMode="External"/><Relationship Id="rId15" Type="http://schemas.openxmlformats.org/officeDocument/2006/relationships/hyperlink" Target="http://www.svarochniy-aparat.com.ua/" TargetMode="External"/><Relationship Id="rId23" Type="http://schemas.openxmlformats.org/officeDocument/2006/relationships/hyperlink" Target="http://www.prom.ua/" TargetMode="External"/><Relationship Id="rId28" Type="http://schemas.openxmlformats.org/officeDocument/2006/relationships/hyperlink" Target="http://www.etp.com.ua/dzo.ua/tenders/catalog/products" TargetMode="External"/><Relationship Id="rId36" Type="http://schemas.openxmlformats.org/officeDocument/2006/relationships/hyperlink" Target="http://www.prom.ua/" TargetMode="External"/><Relationship Id="rId10" Type="http://schemas.openxmlformats.org/officeDocument/2006/relationships/hyperlink" Target="http://www.etp.com.ua/dzo.ua/tenders/catalog/products" TargetMode="External"/><Relationship Id="rId19" Type="http://schemas.openxmlformats.org/officeDocument/2006/relationships/hyperlink" Target="http://www.etp.com.ua/dzo.ua/tenders/catalog/products" TargetMode="External"/><Relationship Id="rId31" Type="http://schemas.openxmlformats.org/officeDocument/2006/relationships/hyperlink" Target="http://www.etp.com.ua/dzo.ua/tenders/catalog/products" TargetMode="External"/><Relationship Id="rId4" Type="http://schemas.openxmlformats.org/officeDocument/2006/relationships/hyperlink" Target="http://www.etp.com.ua/dzo.ua/tenders/catalog/products" TargetMode="External"/><Relationship Id="rId9" Type="http://schemas.openxmlformats.org/officeDocument/2006/relationships/hyperlink" Target="http://www.svarochniy-aparat.com.ua/" TargetMode="External"/><Relationship Id="rId14" Type="http://schemas.openxmlformats.org/officeDocument/2006/relationships/hyperlink" Target="http://www.prom.ua/" TargetMode="External"/><Relationship Id="rId22" Type="http://schemas.openxmlformats.org/officeDocument/2006/relationships/hyperlink" Target="http://www.etp.com.ua/dzo.ua/tenders/catalog/products" TargetMode="External"/><Relationship Id="rId27" Type="http://schemas.openxmlformats.org/officeDocument/2006/relationships/hyperlink" Target="http://www.svarochniy-aparat.com.ua/" TargetMode="External"/><Relationship Id="rId30" Type="http://schemas.openxmlformats.org/officeDocument/2006/relationships/hyperlink" Target="http://www.svarochniy-aparat.com.ua/" TargetMode="External"/><Relationship Id="rId35" Type="http://schemas.openxmlformats.org/officeDocument/2006/relationships/hyperlink" Target="http://www.etp.com.ua/dzo.ua/tenders/catalog/products" TargetMode="External"/><Relationship Id="rId8" Type="http://schemas.openxmlformats.org/officeDocument/2006/relationships/hyperlink" Target="http://www.prom.ua/" TargetMode="External"/><Relationship Id="rId3" Type="http://schemas.openxmlformats.org/officeDocument/2006/relationships/hyperlink" Target="http://www.svarochniy-aparat.com.ua/" TargetMode="External"/><Relationship Id="rId12" Type="http://schemas.openxmlformats.org/officeDocument/2006/relationships/hyperlink" Target="http://www.svarochniy-aparat.com.ua/" TargetMode="External"/><Relationship Id="rId17" Type="http://schemas.openxmlformats.org/officeDocument/2006/relationships/hyperlink" Target="http://www.prom.ua/" TargetMode="External"/><Relationship Id="rId25" Type="http://schemas.openxmlformats.org/officeDocument/2006/relationships/hyperlink" Target="http://www.etp.com.ua/dzo.ua/tenders/catalog/products" TargetMode="External"/><Relationship Id="rId33" Type="http://schemas.openxmlformats.org/officeDocument/2006/relationships/hyperlink" Target="http://www.etp.com.ua/dzo.ua/tenders/catalog/products" TargetMode="External"/><Relationship Id="rId38" Type="http://schemas.openxmlformats.org/officeDocument/2006/relationships/hyperlink" Target="http://www.pr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"/>
  <sheetViews>
    <sheetView tabSelected="1" topLeftCell="A54" zoomScaleNormal="100" workbookViewId="0">
      <selection activeCell="B64" sqref="B64"/>
    </sheetView>
  </sheetViews>
  <sheetFormatPr defaultColWidth="9.109375" defaultRowHeight="15.6" x14ac:dyDescent="0.3"/>
  <cols>
    <col min="1" max="1" width="5.88671875" style="2" customWidth="1"/>
    <col min="2" max="2" width="43.6640625" style="2" customWidth="1"/>
    <col min="3" max="3" width="14.44140625" style="2" customWidth="1"/>
    <col min="4" max="4" width="10.109375" style="2" customWidth="1"/>
    <col min="5" max="5" width="13.44140625" style="2" customWidth="1"/>
    <col min="6" max="6" width="48.33203125" style="2" customWidth="1"/>
    <col min="7" max="16384" width="9.109375" style="2"/>
  </cols>
  <sheetData>
    <row r="1" spans="1:6" x14ac:dyDescent="0.3">
      <c r="A1" s="2">
        <v>1</v>
      </c>
      <c r="B1" s="8" t="s">
        <v>15</v>
      </c>
      <c r="C1" s="9" t="s">
        <v>16</v>
      </c>
    </row>
    <row r="2" spans="1:6" x14ac:dyDescent="0.3">
      <c r="A2" s="4" t="s">
        <v>0</v>
      </c>
      <c r="B2" s="4" t="s">
        <v>1</v>
      </c>
      <c r="C2" s="4" t="s">
        <v>2</v>
      </c>
      <c r="D2" s="4" t="s">
        <v>4</v>
      </c>
      <c r="E2" s="4" t="s">
        <v>3</v>
      </c>
      <c r="F2" s="4" t="s">
        <v>5</v>
      </c>
    </row>
    <row r="3" spans="1:6" x14ac:dyDescent="0.3">
      <c r="A3" s="1">
        <v>1</v>
      </c>
      <c r="B3" s="1" t="s">
        <v>9</v>
      </c>
      <c r="C3" s="1" t="s">
        <v>10</v>
      </c>
      <c r="D3" s="1">
        <v>60.83</v>
      </c>
      <c r="E3" s="3">
        <v>45575</v>
      </c>
      <c r="F3" s="5" t="s">
        <v>11</v>
      </c>
    </row>
    <row r="4" spans="1:6" x14ac:dyDescent="0.3">
      <c r="A4" s="1">
        <v>2</v>
      </c>
      <c r="B4" s="1" t="s">
        <v>12</v>
      </c>
      <c r="C4" s="1" t="s">
        <v>13</v>
      </c>
      <c r="D4" s="1">
        <v>71.41</v>
      </c>
      <c r="E4" s="3">
        <v>45574</v>
      </c>
      <c r="F4" s="5" t="s">
        <v>11</v>
      </c>
    </row>
    <row r="5" spans="1:6" x14ac:dyDescent="0.3">
      <c r="A5" s="1">
        <v>3</v>
      </c>
      <c r="B5" s="1" t="s">
        <v>17</v>
      </c>
      <c r="C5" s="1" t="s">
        <v>20</v>
      </c>
      <c r="D5" s="1">
        <v>74.58</v>
      </c>
      <c r="E5" s="3">
        <v>45572</v>
      </c>
      <c r="F5" s="5" t="s">
        <v>11</v>
      </c>
    </row>
    <row r="6" spans="1:6" x14ac:dyDescent="0.3">
      <c r="A6" s="1">
        <v>4</v>
      </c>
      <c r="B6" s="1" t="s">
        <v>18</v>
      </c>
      <c r="C6" s="1" t="s">
        <v>19</v>
      </c>
      <c r="D6" s="1">
        <v>60</v>
      </c>
      <c r="E6" s="3">
        <v>45572</v>
      </c>
      <c r="F6" s="5" t="s">
        <v>11</v>
      </c>
    </row>
    <row r="7" spans="1:6" x14ac:dyDescent="0.3">
      <c r="A7" s="1"/>
      <c r="B7" s="4" t="s">
        <v>6</v>
      </c>
      <c r="C7" s="1"/>
      <c r="D7" s="1">
        <f>SUM(D3:D6)/4</f>
        <v>66.704999999999998</v>
      </c>
      <c r="E7" s="1">
        <v>67</v>
      </c>
      <c r="F7" s="10" t="s">
        <v>58</v>
      </c>
    </row>
    <row r="8" spans="1:6" x14ac:dyDescent="0.3">
      <c r="A8" s="1"/>
      <c r="B8" s="1" t="s">
        <v>7</v>
      </c>
      <c r="C8" s="7">
        <v>4</v>
      </c>
      <c r="D8" s="1"/>
      <c r="E8" s="7">
        <f>C8*E7</f>
        <v>268</v>
      </c>
      <c r="F8" s="7" t="s">
        <v>8</v>
      </c>
    </row>
    <row r="9" spans="1:6" x14ac:dyDescent="0.3">
      <c r="F9" s="6"/>
    </row>
    <row r="10" spans="1:6" x14ac:dyDescent="0.3">
      <c r="A10" s="1">
        <v>2</v>
      </c>
      <c r="B10" s="8" t="s">
        <v>21</v>
      </c>
      <c r="C10" s="9" t="s">
        <v>22</v>
      </c>
    </row>
    <row r="11" spans="1:6" x14ac:dyDescent="0.3">
      <c r="A11" s="4" t="s">
        <v>0</v>
      </c>
      <c r="B11" s="4" t="s">
        <v>1</v>
      </c>
      <c r="C11" s="4" t="s">
        <v>2</v>
      </c>
      <c r="D11" s="4" t="s">
        <v>4</v>
      </c>
      <c r="E11" s="4" t="s">
        <v>3</v>
      </c>
      <c r="F11" s="4" t="s">
        <v>5</v>
      </c>
    </row>
    <row r="12" spans="1:6" x14ac:dyDescent="0.3">
      <c r="A12" s="1">
        <v>1</v>
      </c>
      <c r="B12" s="1" t="s">
        <v>9</v>
      </c>
      <c r="C12" s="1" t="s">
        <v>10</v>
      </c>
      <c r="D12" s="1">
        <v>503.6</v>
      </c>
      <c r="E12" s="3">
        <v>45575</v>
      </c>
      <c r="F12" s="5" t="s">
        <v>11</v>
      </c>
    </row>
    <row r="13" spans="1:6" x14ac:dyDescent="0.3">
      <c r="A13" s="1">
        <v>2</v>
      </c>
      <c r="B13" s="1" t="s">
        <v>12</v>
      </c>
      <c r="C13" s="1" t="s">
        <v>13</v>
      </c>
      <c r="D13" s="1">
        <v>591.19000000000005</v>
      </c>
      <c r="E13" s="3">
        <v>45574</v>
      </c>
      <c r="F13" s="5" t="s">
        <v>11</v>
      </c>
    </row>
    <row r="14" spans="1:6" x14ac:dyDescent="0.3">
      <c r="A14" s="1">
        <v>3</v>
      </c>
      <c r="B14" s="1" t="s">
        <v>17</v>
      </c>
      <c r="C14" s="1" t="s">
        <v>20</v>
      </c>
      <c r="D14" s="1">
        <v>580.14</v>
      </c>
      <c r="E14" s="3">
        <v>45572</v>
      </c>
      <c r="F14" s="5" t="s">
        <v>11</v>
      </c>
    </row>
    <row r="15" spans="1:6" x14ac:dyDescent="0.3">
      <c r="A15" s="1">
        <v>4</v>
      </c>
      <c r="B15" s="1" t="s">
        <v>18</v>
      </c>
      <c r="C15" s="1" t="s">
        <v>19</v>
      </c>
      <c r="D15" s="1">
        <v>474</v>
      </c>
      <c r="E15" s="3">
        <v>45572</v>
      </c>
      <c r="F15" s="5" t="s">
        <v>11</v>
      </c>
    </row>
    <row r="16" spans="1:6" x14ac:dyDescent="0.3">
      <c r="A16" s="1"/>
      <c r="B16" s="4" t="s">
        <v>6</v>
      </c>
      <c r="C16" s="1"/>
      <c r="D16" s="1">
        <f>SUM(D12:D15)/4</f>
        <v>537.23249999999996</v>
      </c>
      <c r="E16" s="1">
        <v>537</v>
      </c>
      <c r="F16" s="10" t="s">
        <v>23</v>
      </c>
    </row>
    <row r="17" spans="1:6" x14ac:dyDescent="0.3">
      <c r="A17" s="1"/>
      <c r="B17" s="1" t="s">
        <v>7</v>
      </c>
      <c r="C17" s="7">
        <v>17</v>
      </c>
      <c r="D17" s="1"/>
      <c r="E17" s="7">
        <f>C17*E16</f>
        <v>9129</v>
      </c>
      <c r="F17" s="7" t="s">
        <v>8</v>
      </c>
    </row>
    <row r="18" spans="1:6" x14ac:dyDescent="0.3">
      <c r="A18" s="1"/>
      <c r="B18" s="1"/>
      <c r="C18" s="7"/>
      <c r="D18" s="1"/>
      <c r="E18" s="7"/>
      <c r="F18" s="7"/>
    </row>
    <row r="19" spans="1:6" x14ac:dyDescent="0.3">
      <c r="A19" s="1">
        <v>3</v>
      </c>
      <c r="B19" s="8" t="s">
        <v>24</v>
      </c>
      <c r="C19" s="7" t="s">
        <v>16</v>
      </c>
      <c r="D19" s="1"/>
      <c r="E19" s="1"/>
      <c r="F19" s="1"/>
    </row>
    <row r="20" spans="1:6" x14ac:dyDescent="0.3">
      <c r="A20" s="4" t="s">
        <v>0</v>
      </c>
      <c r="B20" s="4" t="s">
        <v>1</v>
      </c>
      <c r="C20" s="4" t="s">
        <v>2</v>
      </c>
      <c r="D20" s="4" t="s">
        <v>4</v>
      </c>
      <c r="E20" s="4" t="s">
        <v>3</v>
      </c>
      <c r="F20" s="4" t="s">
        <v>5</v>
      </c>
    </row>
    <row r="21" spans="1:6" x14ac:dyDescent="0.3">
      <c r="A21" s="1">
        <v>1</v>
      </c>
      <c r="B21" s="1" t="s">
        <v>9</v>
      </c>
      <c r="C21" s="1" t="s">
        <v>10</v>
      </c>
      <c r="D21" s="1">
        <v>938.97</v>
      </c>
      <c r="E21" s="3">
        <v>45575</v>
      </c>
      <c r="F21" s="5" t="s">
        <v>11</v>
      </c>
    </row>
    <row r="22" spans="1:6" x14ac:dyDescent="0.3">
      <c r="A22" s="1">
        <v>2</v>
      </c>
      <c r="B22" s="1" t="s">
        <v>12</v>
      </c>
      <c r="C22" s="1" t="s">
        <v>13</v>
      </c>
      <c r="D22" s="1">
        <v>1102.28</v>
      </c>
      <c r="E22" s="3">
        <v>45574</v>
      </c>
      <c r="F22" s="5" t="s">
        <v>11</v>
      </c>
    </row>
    <row r="23" spans="1:6" x14ac:dyDescent="0.3">
      <c r="A23" s="1">
        <v>3</v>
      </c>
      <c r="B23" s="1" t="s">
        <v>17</v>
      </c>
      <c r="C23" s="1" t="s">
        <v>20</v>
      </c>
      <c r="D23" s="1">
        <v>920.04</v>
      </c>
      <c r="E23" s="3">
        <v>45572</v>
      </c>
      <c r="F23" s="5" t="s">
        <v>11</v>
      </c>
    </row>
    <row r="24" spans="1:6" x14ac:dyDescent="0.3">
      <c r="A24" s="1">
        <v>4</v>
      </c>
      <c r="B24" s="1" t="s">
        <v>18</v>
      </c>
      <c r="C24" s="1" t="s">
        <v>19</v>
      </c>
      <c r="D24" s="1">
        <v>906</v>
      </c>
      <c r="E24" s="3">
        <v>45572</v>
      </c>
      <c r="F24" s="5" t="s">
        <v>11</v>
      </c>
    </row>
    <row r="25" spans="1:6" x14ac:dyDescent="0.3">
      <c r="A25" s="1"/>
      <c r="B25" s="4" t="s">
        <v>6</v>
      </c>
      <c r="C25" s="1"/>
      <c r="D25" s="1">
        <f>SUM(D21:D24)/4</f>
        <v>966.82249999999999</v>
      </c>
      <c r="E25" s="1">
        <v>967</v>
      </c>
      <c r="F25" s="10" t="s">
        <v>60</v>
      </c>
    </row>
    <row r="26" spans="1:6" x14ac:dyDescent="0.3">
      <c r="A26" s="1"/>
      <c r="B26" s="1" t="s">
        <v>7</v>
      </c>
      <c r="C26" s="7">
        <v>4</v>
      </c>
      <c r="D26" s="1"/>
      <c r="E26" s="7">
        <f>C26*E25</f>
        <v>3868</v>
      </c>
      <c r="F26" s="7" t="s">
        <v>8</v>
      </c>
    </row>
    <row r="27" spans="1:6" x14ac:dyDescent="0.3">
      <c r="A27" s="1"/>
      <c r="B27" s="1"/>
      <c r="C27" s="7"/>
      <c r="D27" s="1"/>
      <c r="E27" s="7"/>
      <c r="F27" s="7"/>
    </row>
    <row r="28" spans="1:6" x14ac:dyDescent="0.3">
      <c r="A28" s="1">
        <v>4</v>
      </c>
      <c r="B28" s="8" t="s">
        <v>25</v>
      </c>
      <c r="C28" s="7" t="s">
        <v>27</v>
      </c>
      <c r="D28" s="1"/>
      <c r="E28" s="1"/>
      <c r="F28" s="1"/>
    </row>
    <row r="29" spans="1:6" x14ac:dyDescent="0.3">
      <c r="A29" s="4" t="s">
        <v>0</v>
      </c>
      <c r="B29" s="4" t="s">
        <v>1</v>
      </c>
      <c r="C29" s="4" t="s">
        <v>2</v>
      </c>
      <c r="D29" s="4" t="s">
        <v>4</v>
      </c>
      <c r="E29" s="4" t="s">
        <v>3</v>
      </c>
      <c r="F29" s="4" t="s">
        <v>5</v>
      </c>
    </row>
    <row r="30" spans="1:6" x14ac:dyDescent="0.3">
      <c r="A30" s="1">
        <v>1</v>
      </c>
      <c r="B30" s="1" t="s">
        <v>9</v>
      </c>
      <c r="C30" s="1" t="s">
        <v>10</v>
      </c>
      <c r="D30" s="1">
        <v>2925.33</v>
      </c>
      <c r="E30" s="3">
        <v>45575</v>
      </c>
      <c r="F30" s="5" t="s">
        <v>11</v>
      </c>
    </row>
    <row r="31" spans="1:6" x14ac:dyDescent="0.3">
      <c r="A31" s="1">
        <v>2</v>
      </c>
      <c r="B31" s="1" t="s">
        <v>12</v>
      </c>
      <c r="C31" s="1" t="s">
        <v>13</v>
      </c>
      <c r="D31" s="1">
        <v>2492.11</v>
      </c>
      <c r="E31" s="3">
        <v>45574</v>
      </c>
      <c r="F31" s="5" t="s">
        <v>11</v>
      </c>
    </row>
    <row r="32" spans="1:6" x14ac:dyDescent="0.3">
      <c r="A32" s="1">
        <v>3</v>
      </c>
      <c r="B32" s="1" t="s">
        <v>17</v>
      </c>
      <c r="C32" s="1" t="s">
        <v>20</v>
      </c>
      <c r="D32" s="1">
        <v>2566.87</v>
      </c>
      <c r="E32" s="3">
        <v>45572</v>
      </c>
      <c r="F32" s="5" t="s">
        <v>11</v>
      </c>
    </row>
    <row r="33" spans="1:6" x14ac:dyDescent="0.3">
      <c r="A33" s="1">
        <v>4</v>
      </c>
      <c r="B33" s="1" t="s">
        <v>18</v>
      </c>
      <c r="C33" s="1" t="s">
        <v>19</v>
      </c>
      <c r="D33" s="1">
        <v>2280</v>
      </c>
      <c r="E33" s="3">
        <v>45572</v>
      </c>
      <c r="F33" s="5" t="s">
        <v>11</v>
      </c>
    </row>
    <row r="34" spans="1:6" x14ac:dyDescent="0.3">
      <c r="A34" s="1"/>
      <c r="B34" s="4" t="s">
        <v>6</v>
      </c>
      <c r="C34" s="1"/>
      <c r="D34" s="1">
        <f>SUM(D30:D33)/4</f>
        <v>2566.0775000000003</v>
      </c>
      <c r="E34" s="1">
        <v>2566</v>
      </c>
      <c r="F34" s="10" t="s">
        <v>26</v>
      </c>
    </row>
    <row r="35" spans="1:6" x14ac:dyDescent="0.3">
      <c r="A35" s="1"/>
      <c r="B35" s="1" t="s">
        <v>7</v>
      </c>
      <c r="C35" s="7">
        <v>2</v>
      </c>
      <c r="D35" s="1"/>
      <c r="E35" s="7">
        <f>C35*E34</f>
        <v>5132</v>
      </c>
      <c r="F35" s="7" t="s">
        <v>8</v>
      </c>
    </row>
    <row r="36" spans="1:6" x14ac:dyDescent="0.3">
      <c r="A36" s="1"/>
      <c r="B36" s="1"/>
      <c r="C36" s="7"/>
      <c r="D36" s="1"/>
      <c r="E36" s="7"/>
      <c r="F36" s="7"/>
    </row>
    <row r="37" spans="1:6" x14ac:dyDescent="0.3">
      <c r="A37" s="1">
        <v>5</v>
      </c>
      <c r="B37" s="8" t="s">
        <v>28</v>
      </c>
      <c r="C37" s="7" t="s">
        <v>30</v>
      </c>
      <c r="D37" s="1"/>
      <c r="E37" s="1"/>
      <c r="F37" s="1"/>
    </row>
    <row r="38" spans="1:6" x14ac:dyDescent="0.3">
      <c r="A38" s="4" t="s">
        <v>0</v>
      </c>
      <c r="B38" s="4" t="s">
        <v>1</v>
      </c>
      <c r="C38" s="4" t="s">
        <v>2</v>
      </c>
      <c r="D38" s="4" t="s">
        <v>4</v>
      </c>
      <c r="E38" s="4" t="s">
        <v>3</v>
      </c>
      <c r="F38" s="4" t="s">
        <v>5</v>
      </c>
    </row>
    <row r="39" spans="1:6" x14ac:dyDescent="0.3">
      <c r="A39" s="1">
        <v>1</v>
      </c>
      <c r="B39" s="1" t="s">
        <v>9</v>
      </c>
      <c r="C39" s="1" t="s">
        <v>10</v>
      </c>
      <c r="D39" s="1">
        <v>44.44</v>
      </c>
      <c r="E39" s="3">
        <v>45575</v>
      </c>
      <c r="F39" s="5" t="s">
        <v>11</v>
      </c>
    </row>
    <row r="40" spans="1:6" x14ac:dyDescent="0.3">
      <c r="A40" s="1">
        <v>2</v>
      </c>
      <c r="B40" s="1" t="s">
        <v>12</v>
      </c>
      <c r="C40" s="1" t="s">
        <v>13</v>
      </c>
      <c r="D40" s="1">
        <v>52.16</v>
      </c>
      <c r="E40" s="3">
        <v>45574</v>
      </c>
      <c r="F40" s="5" t="s">
        <v>11</v>
      </c>
    </row>
    <row r="41" spans="1:6" x14ac:dyDescent="0.3">
      <c r="A41" s="1">
        <v>3</v>
      </c>
      <c r="B41" s="1" t="s">
        <v>17</v>
      </c>
      <c r="C41" s="1" t="s">
        <v>20</v>
      </c>
      <c r="D41" s="1">
        <v>49.37</v>
      </c>
      <c r="E41" s="3">
        <v>45572</v>
      </c>
      <c r="F41" s="5" t="s">
        <v>11</v>
      </c>
    </row>
    <row r="42" spans="1:6" x14ac:dyDescent="0.3">
      <c r="A42" s="1">
        <v>4</v>
      </c>
      <c r="B42" s="1" t="s">
        <v>18</v>
      </c>
      <c r="C42" s="1" t="s">
        <v>19</v>
      </c>
      <c r="D42" s="1">
        <v>44.44</v>
      </c>
      <c r="E42" s="3">
        <v>45572</v>
      </c>
      <c r="F42" s="5" t="s">
        <v>11</v>
      </c>
    </row>
    <row r="43" spans="1:6" x14ac:dyDescent="0.3">
      <c r="A43" s="1"/>
      <c r="B43" s="4" t="s">
        <v>6</v>
      </c>
      <c r="C43" s="1"/>
      <c r="D43" s="1">
        <f>SUM(D39:D42)/4</f>
        <v>47.602499999999999</v>
      </c>
      <c r="E43" s="1">
        <v>47</v>
      </c>
      <c r="F43" s="10" t="s">
        <v>29</v>
      </c>
    </row>
    <row r="44" spans="1:6" x14ac:dyDescent="0.3">
      <c r="A44" s="1"/>
      <c r="B44" s="1" t="s">
        <v>7</v>
      </c>
      <c r="C44" s="7">
        <v>21</v>
      </c>
      <c r="D44" s="1"/>
      <c r="E44" s="7">
        <f>C44*E43</f>
        <v>987</v>
      </c>
      <c r="F44" s="7" t="s">
        <v>8</v>
      </c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>
        <v>6</v>
      </c>
      <c r="B46" s="8" t="s">
        <v>31</v>
      </c>
      <c r="C46" s="7" t="s">
        <v>32</v>
      </c>
      <c r="D46" s="1"/>
      <c r="E46" s="1"/>
      <c r="F46" s="1"/>
    </row>
    <row r="47" spans="1:6" x14ac:dyDescent="0.3">
      <c r="A47" s="4" t="s">
        <v>0</v>
      </c>
      <c r="B47" s="4" t="s">
        <v>1</v>
      </c>
      <c r="C47" s="4" t="s">
        <v>2</v>
      </c>
      <c r="D47" s="4" t="s">
        <v>4</v>
      </c>
      <c r="E47" s="4" t="s">
        <v>3</v>
      </c>
      <c r="F47" s="4" t="s">
        <v>5</v>
      </c>
    </row>
    <row r="48" spans="1:6" x14ac:dyDescent="0.3">
      <c r="A48" s="1">
        <v>1</v>
      </c>
      <c r="B48" s="1" t="s">
        <v>9</v>
      </c>
      <c r="C48" s="1" t="s">
        <v>10</v>
      </c>
      <c r="D48" s="1">
        <v>170.34</v>
      </c>
      <c r="E48" s="3">
        <v>45575</v>
      </c>
      <c r="F48" s="5" t="s">
        <v>11</v>
      </c>
    </row>
    <row r="49" spans="1:6" x14ac:dyDescent="0.3">
      <c r="A49" s="1">
        <v>2</v>
      </c>
      <c r="B49" s="1" t="s">
        <v>12</v>
      </c>
      <c r="C49" s="1" t="s">
        <v>13</v>
      </c>
      <c r="D49" s="1">
        <v>199.96</v>
      </c>
      <c r="E49" s="3">
        <v>45574</v>
      </c>
      <c r="F49" s="5" t="s">
        <v>11</v>
      </c>
    </row>
    <row r="50" spans="1:6" x14ac:dyDescent="0.3">
      <c r="A50" s="1">
        <v>3</v>
      </c>
      <c r="B50" s="1" t="s">
        <v>17</v>
      </c>
      <c r="C50" s="1" t="s">
        <v>20</v>
      </c>
      <c r="D50" s="1">
        <v>186.25</v>
      </c>
      <c r="E50" s="3">
        <v>45572</v>
      </c>
      <c r="F50" s="5" t="s">
        <v>11</v>
      </c>
    </row>
    <row r="51" spans="1:6" x14ac:dyDescent="0.3">
      <c r="A51" s="1">
        <v>4</v>
      </c>
      <c r="B51" s="1" t="s">
        <v>18</v>
      </c>
      <c r="C51" s="1" t="s">
        <v>19</v>
      </c>
      <c r="D51" s="1">
        <v>162</v>
      </c>
      <c r="E51" s="3">
        <v>45572</v>
      </c>
      <c r="F51" s="5" t="s">
        <v>11</v>
      </c>
    </row>
    <row r="52" spans="1:6" x14ac:dyDescent="0.3">
      <c r="A52" s="1"/>
      <c r="B52" s="4" t="s">
        <v>6</v>
      </c>
      <c r="C52" s="1"/>
      <c r="D52" s="1">
        <f>SUM(D48:D51)/4</f>
        <v>179.63749999999999</v>
      </c>
      <c r="E52" s="1">
        <v>179</v>
      </c>
      <c r="F52" s="10" t="s">
        <v>59</v>
      </c>
    </row>
    <row r="53" spans="1:6" x14ac:dyDescent="0.3">
      <c r="A53" s="1"/>
      <c r="B53" s="1" t="s">
        <v>7</v>
      </c>
      <c r="C53" s="7">
        <v>1</v>
      </c>
      <c r="D53" s="1"/>
      <c r="E53" s="7">
        <f>C53*E52</f>
        <v>179</v>
      </c>
      <c r="F53" s="7" t="s">
        <v>8</v>
      </c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>
        <v>7</v>
      </c>
      <c r="B55" s="8" t="s">
        <v>33</v>
      </c>
      <c r="C55" s="7" t="s">
        <v>34</v>
      </c>
      <c r="D55" s="1"/>
      <c r="E55" s="1"/>
      <c r="F55" s="1"/>
    </row>
    <row r="56" spans="1:6" x14ac:dyDescent="0.3">
      <c r="A56" s="4" t="s">
        <v>0</v>
      </c>
      <c r="B56" s="4" t="s">
        <v>1</v>
      </c>
      <c r="C56" s="4" t="s">
        <v>2</v>
      </c>
      <c r="D56" s="4" t="s">
        <v>4</v>
      </c>
      <c r="E56" s="4" t="s">
        <v>3</v>
      </c>
      <c r="F56" s="4" t="s">
        <v>5</v>
      </c>
    </row>
    <row r="57" spans="1:6" x14ac:dyDescent="0.3">
      <c r="A57" s="1">
        <v>1</v>
      </c>
      <c r="B57" s="1" t="s">
        <v>9</v>
      </c>
      <c r="C57" s="1" t="s">
        <v>10</v>
      </c>
      <c r="D57" s="1">
        <v>610.47</v>
      </c>
      <c r="E57" s="3">
        <v>45575</v>
      </c>
      <c r="F57" s="5" t="s">
        <v>11</v>
      </c>
    </row>
    <row r="58" spans="1:6" x14ac:dyDescent="0.3">
      <c r="A58" s="1">
        <v>2</v>
      </c>
      <c r="B58" s="1" t="s">
        <v>12</v>
      </c>
      <c r="C58" s="1" t="s">
        <v>13</v>
      </c>
      <c r="D58" s="1">
        <v>716.64</v>
      </c>
      <c r="E58" s="3">
        <v>45574</v>
      </c>
      <c r="F58" s="5" t="s">
        <v>11</v>
      </c>
    </row>
    <row r="59" spans="1:6" x14ac:dyDescent="0.3">
      <c r="A59" s="1">
        <v>3</v>
      </c>
      <c r="B59" s="1" t="s">
        <v>17</v>
      </c>
      <c r="C59" s="1" t="s">
        <v>20</v>
      </c>
      <c r="D59" s="1">
        <v>649.57000000000005</v>
      </c>
      <c r="E59" s="3">
        <v>45572</v>
      </c>
      <c r="F59" s="5" t="s">
        <v>11</v>
      </c>
    </row>
    <row r="60" spans="1:6" x14ac:dyDescent="0.3">
      <c r="A60" s="1">
        <v>4</v>
      </c>
      <c r="B60" s="1" t="s">
        <v>18</v>
      </c>
      <c r="C60" s="1" t="s">
        <v>19</v>
      </c>
      <c r="D60" s="1">
        <v>600</v>
      </c>
      <c r="E60" s="3">
        <v>45572</v>
      </c>
      <c r="F60" s="5" t="s">
        <v>11</v>
      </c>
    </row>
    <row r="61" spans="1:6" x14ac:dyDescent="0.3">
      <c r="A61" s="1"/>
      <c r="B61" s="4" t="s">
        <v>6</v>
      </c>
      <c r="C61" s="1"/>
      <c r="D61" s="1">
        <f>SUM(D57:D60)/4</f>
        <v>644.17000000000007</v>
      </c>
      <c r="E61" s="1">
        <v>644</v>
      </c>
      <c r="F61" s="10" t="s">
        <v>35</v>
      </c>
    </row>
    <row r="62" spans="1:6" x14ac:dyDescent="0.3">
      <c r="A62" s="1"/>
      <c r="B62" s="1" t="s">
        <v>7</v>
      </c>
      <c r="C62" s="7">
        <v>34</v>
      </c>
      <c r="D62" s="1"/>
      <c r="E62" s="7">
        <f>C62*E61</f>
        <v>21896</v>
      </c>
      <c r="F62" s="7" t="s">
        <v>8</v>
      </c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>
        <v>8</v>
      </c>
      <c r="B64" s="8" t="s">
        <v>61</v>
      </c>
      <c r="C64" s="7" t="s">
        <v>36</v>
      </c>
      <c r="D64" s="1"/>
      <c r="E64" s="1"/>
      <c r="F64" s="1"/>
    </row>
    <row r="65" spans="1:6" x14ac:dyDescent="0.3">
      <c r="A65" s="4" t="s">
        <v>0</v>
      </c>
      <c r="B65" s="4" t="s">
        <v>1</v>
      </c>
      <c r="C65" s="4" t="s">
        <v>2</v>
      </c>
      <c r="D65" s="4" t="s">
        <v>4</v>
      </c>
      <c r="E65" s="4" t="s">
        <v>3</v>
      </c>
      <c r="F65" s="4" t="s">
        <v>5</v>
      </c>
    </row>
    <row r="66" spans="1:6" x14ac:dyDescent="0.3">
      <c r="A66" s="1">
        <v>1</v>
      </c>
      <c r="B66" s="1" t="s">
        <v>9</v>
      </c>
      <c r="C66" s="1" t="s">
        <v>10</v>
      </c>
      <c r="D66" s="1">
        <v>143.35</v>
      </c>
      <c r="E66" s="3">
        <v>45575</v>
      </c>
      <c r="F66" s="5" t="s">
        <v>11</v>
      </c>
    </row>
    <row r="67" spans="1:6" x14ac:dyDescent="0.3">
      <c r="A67" s="1">
        <v>2</v>
      </c>
      <c r="B67" s="1" t="s">
        <v>12</v>
      </c>
      <c r="C67" s="1" t="s">
        <v>13</v>
      </c>
      <c r="D67" s="1">
        <v>168.29</v>
      </c>
      <c r="E67" s="3">
        <v>45574</v>
      </c>
      <c r="F67" s="5" t="s">
        <v>11</v>
      </c>
    </row>
    <row r="68" spans="1:6" x14ac:dyDescent="0.3">
      <c r="A68" s="1">
        <v>3</v>
      </c>
      <c r="B68" s="1" t="s">
        <v>17</v>
      </c>
      <c r="C68" s="1" t="s">
        <v>20</v>
      </c>
      <c r="D68" s="1">
        <v>142.69</v>
      </c>
      <c r="E68" s="3">
        <v>45572</v>
      </c>
      <c r="F68" s="5" t="s">
        <v>11</v>
      </c>
    </row>
    <row r="69" spans="1:6" x14ac:dyDescent="0.3">
      <c r="A69" s="1">
        <v>4</v>
      </c>
      <c r="B69" s="1" t="s">
        <v>18</v>
      </c>
      <c r="C69" s="1" t="s">
        <v>19</v>
      </c>
      <c r="D69" s="1">
        <v>138</v>
      </c>
      <c r="E69" s="3">
        <v>45572</v>
      </c>
      <c r="F69" s="5" t="s">
        <v>11</v>
      </c>
    </row>
    <row r="70" spans="1:6" x14ac:dyDescent="0.3">
      <c r="A70" s="1"/>
      <c r="B70" s="4" t="s">
        <v>6</v>
      </c>
      <c r="C70" s="1"/>
      <c r="D70" s="1">
        <f>SUM(D66:D69)/4</f>
        <v>148.08249999999998</v>
      </c>
      <c r="E70" s="1">
        <v>148</v>
      </c>
      <c r="F70" s="10" t="s">
        <v>37</v>
      </c>
    </row>
    <row r="71" spans="1:6" x14ac:dyDescent="0.3">
      <c r="A71" s="1"/>
      <c r="B71" s="1" t="s">
        <v>7</v>
      </c>
      <c r="C71" s="7">
        <v>6</v>
      </c>
      <c r="D71" s="1"/>
      <c r="E71" s="7">
        <f>C71*E70</f>
        <v>888</v>
      </c>
      <c r="F71" s="7" t="s">
        <v>8</v>
      </c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>
        <v>9</v>
      </c>
      <c r="B73" s="8" t="s">
        <v>40</v>
      </c>
      <c r="C73" s="7" t="s">
        <v>30</v>
      </c>
      <c r="D73" s="1"/>
      <c r="E73" s="1"/>
      <c r="F73" s="1"/>
    </row>
    <row r="74" spans="1:6" x14ac:dyDescent="0.3">
      <c r="A74" s="4" t="s">
        <v>0</v>
      </c>
      <c r="B74" s="4" t="s">
        <v>1</v>
      </c>
      <c r="C74" s="4" t="s">
        <v>2</v>
      </c>
      <c r="D74" s="4" t="s">
        <v>4</v>
      </c>
      <c r="E74" s="4" t="s">
        <v>3</v>
      </c>
      <c r="F74" s="4" t="s">
        <v>5</v>
      </c>
    </row>
    <row r="75" spans="1:6" x14ac:dyDescent="0.3">
      <c r="A75" s="1">
        <v>1</v>
      </c>
      <c r="B75" s="1" t="s">
        <v>38</v>
      </c>
      <c r="C75" s="1" t="s">
        <v>39</v>
      </c>
      <c r="D75" s="1">
        <v>95</v>
      </c>
      <c r="E75" s="3">
        <v>45576</v>
      </c>
      <c r="F75" s="5" t="s">
        <v>11</v>
      </c>
    </row>
    <row r="76" spans="1:6" x14ac:dyDescent="0.3">
      <c r="A76" s="1">
        <v>2</v>
      </c>
      <c r="B76" s="1" t="s">
        <v>41</v>
      </c>
      <c r="C76" s="1" t="s">
        <v>39</v>
      </c>
      <c r="D76" s="1">
        <v>90</v>
      </c>
      <c r="E76" s="3">
        <v>45576</v>
      </c>
      <c r="F76" s="5" t="s">
        <v>11</v>
      </c>
    </row>
    <row r="77" spans="1:6" x14ac:dyDescent="0.3">
      <c r="A77" s="1">
        <v>3</v>
      </c>
      <c r="B77" s="1" t="s">
        <v>42</v>
      </c>
      <c r="C77" s="1" t="s">
        <v>39</v>
      </c>
      <c r="D77" s="1">
        <v>105</v>
      </c>
      <c r="E77" s="3">
        <v>45576</v>
      </c>
      <c r="F77" s="5" t="s">
        <v>11</v>
      </c>
    </row>
    <row r="78" spans="1:6" x14ac:dyDescent="0.3">
      <c r="A78" s="1"/>
      <c r="B78" s="4" t="s">
        <v>6</v>
      </c>
      <c r="C78" s="1"/>
      <c r="D78" s="1">
        <f>SUM(D75:D77)/3</f>
        <v>96.666666666666671</v>
      </c>
      <c r="E78" s="1">
        <v>96</v>
      </c>
      <c r="F78" s="10" t="s">
        <v>43</v>
      </c>
    </row>
    <row r="79" spans="1:6" x14ac:dyDescent="0.3">
      <c r="A79" s="1"/>
      <c r="B79" s="1" t="s">
        <v>7</v>
      </c>
      <c r="C79" s="7">
        <v>21</v>
      </c>
      <c r="D79" s="1"/>
      <c r="E79" s="7">
        <f>C79*E78</f>
        <v>2016</v>
      </c>
      <c r="F79" s="7" t="s">
        <v>8</v>
      </c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>
        <v>10</v>
      </c>
      <c r="B81" s="8" t="s">
        <v>44</v>
      </c>
      <c r="C81" s="7" t="s">
        <v>30</v>
      </c>
      <c r="D81" s="1"/>
      <c r="E81" s="1"/>
      <c r="F81" s="1"/>
    </row>
    <row r="82" spans="1:6" x14ac:dyDescent="0.3">
      <c r="A82" s="4" t="s">
        <v>0</v>
      </c>
      <c r="B82" s="4" t="s">
        <v>1</v>
      </c>
      <c r="C82" s="4" t="s">
        <v>2</v>
      </c>
      <c r="D82" s="4" t="s">
        <v>4</v>
      </c>
      <c r="E82" s="4" t="s">
        <v>3</v>
      </c>
      <c r="F82" s="4" t="s">
        <v>5</v>
      </c>
    </row>
    <row r="83" spans="1:6" x14ac:dyDescent="0.3">
      <c r="A83" s="1">
        <v>1</v>
      </c>
      <c r="B83" s="1" t="s">
        <v>38</v>
      </c>
      <c r="C83" s="1" t="s">
        <v>39</v>
      </c>
      <c r="D83" s="1">
        <v>90</v>
      </c>
      <c r="E83" s="3">
        <v>45576</v>
      </c>
      <c r="F83" s="5" t="s">
        <v>11</v>
      </c>
    </row>
    <row r="84" spans="1:6" x14ac:dyDescent="0.3">
      <c r="A84" s="1">
        <v>2</v>
      </c>
      <c r="B84" s="1" t="s">
        <v>41</v>
      </c>
      <c r="C84" s="1" t="s">
        <v>39</v>
      </c>
      <c r="D84" s="1">
        <v>85</v>
      </c>
      <c r="E84" s="3">
        <v>45576</v>
      </c>
      <c r="F84" s="5" t="s">
        <v>11</v>
      </c>
    </row>
    <row r="85" spans="1:6" x14ac:dyDescent="0.3">
      <c r="A85" s="1">
        <v>3</v>
      </c>
      <c r="B85" s="1" t="s">
        <v>42</v>
      </c>
      <c r="C85" s="1" t="s">
        <v>39</v>
      </c>
      <c r="D85" s="1">
        <v>90</v>
      </c>
      <c r="E85" s="3">
        <v>45576</v>
      </c>
      <c r="F85" s="5" t="s">
        <v>11</v>
      </c>
    </row>
    <row r="86" spans="1:6" x14ac:dyDescent="0.3">
      <c r="A86" s="1"/>
      <c r="B86" s="4" t="s">
        <v>6</v>
      </c>
      <c r="C86" s="1"/>
      <c r="D86" s="1">
        <f>SUM(D83:D85)/3</f>
        <v>88.333333333333329</v>
      </c>
      <c r="E86" s="1">
        <v>88</v>
      </c>
      <c r="F86" s="10" t="s">
        <v>45</v>
      </c>
    </row>
    <row r="87" spans="1:6" x14ac:dyDescent="0.3">
      <c r="A87" s="1"/>
      <c r="B87" s="1" t="s">
        <v>7</v>
      </c>
      <c r="C87" s="7">
        <v>21</v>
      </c>
      <c r="D87" s="1"/>
      <c r="E87" s="7">
        <f>C87*E86</f>
        <v>1848</v>
      </c>
      <c r="F87" s="7" t="s">
        <v>8</v>
      </c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>
        <v>11</v>
      </c>
      <c r="B89" s="8" t="s">
        <v>46</v>
      </c>
      <c r="C89" s="7" t="s">
        <v>48</v>
      </c>
      <c r="D89" s="1"/>
      <c r="E89" s="1"/>
      <c r="F89" s="1"/>
    </row>
    <row r="90" spans="1:6" x14ac:dyDescent="0.3">
      <c r="A90" s="4" t="s">
        <v>0</v>
      </c>
      <c r="B90" s="4" t="s">
        <v>1</v>
      </c>
      <c r="C90" s="4" t="s">
        <v>2</v>
      </c>
      <c r="D90" s="4" t="s">
        <v>4</v>
      </c>
      <c r="E90" s="4" t="s">
        <v>3</v>
      </c>
      <c r="F90" s="4" t="s">
        <v>5</v>
      </c>
    </row>
    <row r="91" spans="1:6" x14ac:dyDescent="0.3">
      <c r="A91" s="1">
        <v>1</v>
      </c>
      <c r="B91" s="1" t="s">
        <v>9</v>
      </c>
      <c r="C91" s="1" t="s">
        <v>10</v>
      </c>
      <c r="D91" s="1">
        <v>448.6</v>
      </c>
      <c r="E91" s="3">
        <v>45575</v>
      </c>
      <c r="F91" s="5" t="s">
        <v>11</v>
      </c>
    </row>
    <row r="92" spans="1:6" x14ac:dyDescent="0.3">
      <c r="A92" s="1">
        <v>2</v>
      </c>
      <c r="B92" s="1" t="s">
        <v>12</v>
      </c>
      <c r="C92" s="1" t="s">
        <v>13</v>
      </c>
      <c r="D92" s="1">
        <v>526.61</v>
      </c>
      <c r="E92" s="3">
        <v>45574</v>
      </c>
      <c r="F92" s="5" t="s">
        <v>11</v>
      </c>
    </row>
    <row r="93" spans="1:6" x14ac:dyDescent="0.3">
      <c r="A93" s="1">
        <v>3</v>
      </c>
      <c r="B93" s="1" t="s">
        <v>18</v>
      </c>
      <c r="C93" s="1" t="s">
        <v>19</v>
      </c>
      <c r="D93" s="1">
        <v>282</v>
      </c>
      <c r="E93" s="3">
        <v>45572</v>
      </c>
      <c r="F93" s="5" t="s">
        <v>11</v>
      </c>
    </row>
    <row r="94" spans="1:6" x14ac:dyDescent="0.3">
      <c r="A94" s="1"/>
      <c r="B94" s="4" t="s">
        <v>6</v>
      </c>
      <c r="C94" s="1"/>
      <c r="D94" s="1">
        <f>SUM(D91:D93)/3</f>
        <v>419.07</v>
      </c>
      <c r="E94" s="1">
        <v>419</v>
      </c>
      <c r="F94" s="10" t="s">
        <v>47</v>
      </c>
    </row>
    <row r="95" spans="1:6" x14ac:dyDescent="0.3">
      <c r="A95" s="1"/>
      <c r="B95" s="1" t="s">
        <v>7</v>
      </c>
      <c r="C95" s="7">
        <v>13</v>
      </c>
      <c r="D95" s="1"/>
      <c r="E95" s="7">
        <f>C95*E94</f>
        <v>5447</v>
      </c>
      <c r="F95" s="7" t="s">
        <v>8</v>
      </c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>
        <v>12</v>
      </c>
      <c r="B97" s="8" t="s">
        <v>49</v>
      </c>
      <c r="C97" s="7" t="s">
        <v>50</v>
      </c>
      <c r="D97" s="1"/>
      <c r="E97" s="1"/>
      <c r="F97" s="1"/>
    </row>
    <row r="98" spans="1:6" x14ac:dyDescent="0.3">
      <c r="A98" s="4" t="s">
        <v>0</v>
      </c>
      <c r="B98" s="4" t="s">
        <v>1</v>
      </c>
      <c r="C98" s="4" t="s">
        <v>2</v>
      </c>
      <c r="D98" s="4" t="s">
        <v>4</v>
      </c>
      <c r="E98" s="4" t="s">
        <v>3</v>
      </c>
      <c r="F98" s="4" t="s">
        <v>5</v>
      </c>
    </row>
    <row r="99" spans="1:6" x14ac:dyDescent="0.3">
      <c r="A99" s="1">
        <v>1</v>
      </c>
      <c r="B99" s="1" t="s">
        <v>9</v>
      </c>
      <c r="C99" s="1" t="s">
        <v>10</v>
      </c>
      <c r="D99" s="1">
        <v>147.06</v>
      </c>
      <c r="E99" s="3">
        <v>45575</v>
      </c>
      <c r="F99" s="5" t="s">
        <v>11</v>
      </c>
    </row>
    <row r="100" spans="1:6" x14ac:dyDescent="0.3">
      <c r="A100" s="1">
        <v>2</v>
      </c>
      <c r="B100" s="1" t="s">
        <v>12</v>
      </c>
      <c r="C100" s="1" t="s">
        <v>13</v>
      </c>
      <c r="D100" s="1">
        <v>172.64</v>
      </c>
      <c r="E100" s="3">
        <v>45574</v>
      </c>
      <c r="F100" s="5" t="s">
        <v>11</v>
      </c>
    </row>
    <row r="101" spans="1:6" x14ac:dyDescent="0.3">
      <c r="A101" s="1">
        <v>3</v>
      </c>
      <c r="B101" s="1" t="s">
        <v>18</v>
      </c>
      <c r="C101" s="1" t="s">
        <v>19</v>
      </c>
      <c r="D101" s="1">
        <v>138</v>
      </c>
      <c r="E101" s="3">
        <v>45572</v>
      </c>
      <c r="F101" s="5" t="s">
        <v>11</v>
      </c>
    </row>
    <row r="102" spans="1:6" x14ac:dyDescent="0.3">
      <c r="A102" s="1"/>
      <c r="B102" s="4" t="s">
        <v>6</v>
      </c>
      <c r="C102" s="1"/>
      <c r="D102" s="1">
        <f>SUM(D99:D101)/3</f>
        <v>152.56666666666666</v>
      </c>
      <c r="E102" s="1">
        <v>153</v>
      </c>
      <c r="F102" s="10" t="s">
        <v>51</v>
      </c>
    </row>
    <row r="103" spans="1:6" x14ac:dyDescent="0.3">
      <c r="A103" s="1"/>
      <c r="B103" s="1" t="s">
        <v>7</v>
      </c>
      <c r="C103" s="7">
        <v>8</v>
      </c>
      <c r="D103" s="1"/>
      <c r="E103" s="7">
        <f>C103*E102</f>
        <v>1224</v>
      </c>
      <c r="F103" s="7" t="s">
        <v>8</v>
      </c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>
        <v>13</v>
      </c>
      <c r="B105" s="8" t="s">
        <v>52</v>
      </c>
      <c r="C105" s="7" t="s">
        <v>48</v>
      </c>
      <c r="D105" s="1"/>
      <c r="E105" s="1"/>
      <c r="F105" s="1"/>
    </row>
    <row r="106" spans="1:6" x14ac:dyDescent="0.3">
      <c r="A106" s="4" t="s">
        <v>0</v>
      </c>
      <c r="B106" s="4" t="s">
        <v>1</v>
      </c>
      <c r="C106" s="4" t="s">
        <v>2</v>
      </c>
      <c r="D106" s="4" t="s">
        <v>4</v>
      </c>
      <c r="E106" s="4" t="s">
        <v>3</v>
      </c>
      <c r="F106" s="4" t="s">
        <v>5</v>
      </c>
    </row>
    <row r="107" spans="1:6" x14ac:dyDescent="0.3">
      <c r="A107" s="1">
        <v>1</v>
      </c>
      <c r="B107" s="1" t="s">
        <v>9</v>
      </c>
      <c r="C107" s="1" t="s">
        <v>10</v>
      </c>
      <c r="D107" s="1">
        <v>546.48</v>
      </c>
      <c r="E107" s="3">
        <v>45575</v>
      </c>
      <c r="F107" s="5" t="s">
        <v>11</v>
      </c>
    </row>
    <row r="108" spans="1:6" x14ac:dyDescent="0.3">
      <c r="A108" s="1">
        <v>2</v>
      </c>
      <c r="B108" s="1" t="s">
        <v>12</v>
      </c>
      <c r="C108" s="1" t="s">
        <v>13</v>
      </c>
      <c r="D108" s="1">
        <v>641.52</v>
      </c>
      <c r="E108" s="3">
        <v>45574</v>
      </c>
      <c r="F108" s="5" t="s">
        <v>11</v>
      </c>
    </row>
    <row r="109" spans="1:6" x14ac:dyDescent="0.3">
      <c r="A109" s="1">
        <v>3</v>
      </c>
      <c r="B109" s="1" t="s">
        <v>18</v>
      </c>
      <c r="C109" s="1" t="s">
        <v>19</v>
      </c>
      <c r="D109" s="1">
        <v>426</v>
      </c>
      <c r="E109" s="3">
        <v>45572</v>
      </c>
      <c r="F109" s="5" t="s">
        <v>11</v>
      </c>
    </row>
    <row r="110" spans="1:6" x14ac:dyDescent="0.3">
      <c r="A110" s="1"/>
      <c r="B110" s="4" t="s">
        <v>6</v>
      </c>
      <c r="C110" s="1"/>
      <c r="D110" s="1">
        <f>SUM(D107:D109)/3</f>
        <v>538</v>
      </c>
      <c r="E110" s="1">
        <v>538</v>
      </c>
      <c r="F110" s="10" t="s">
        <v>53</v>
      </c>
    </row>
    <row r="111" spans="1:6" x14ac:dyDescent="0.3">
      <c r="A111" s="1"/>
      <c r="B111" s="1" t="s">
        <v>7</v>
      </c>
      <c r="C111" s="7">
        <v>13</v>
      </c>
      <c r="D111" s="1"/>
      <c r="E111" s="7">
        <f>C111*E110</f>
        <v>6994</v>
      </c>
      <c r="F111" s="7" t="s">
        <v>8</v>
      </c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>
        <v>14</v>
      </c>
      <c r="B113" s="8" t="s">
        <v>54</v>
      </c>
      <c r="C113" s="7" t="s">
        <v>50</v>
      </c>
      <c r="D113" s="1"/>
      <c r="E113" s="1"/>
      <c r="F113" s="1"/>
    </row>
    <row r="114" spans="1:6" x14ac:dyDescent="0.3">
      <c r="A114" s="4" t="s">
        <v>0</v>
      </c>
      <c r="B114" s="4" t="s">
        <v>1</v>
      </c>
      <c r="C114" s="4" t="s">
        <v>2</v>
      </c>
      <c r="D114" s="4" t="s">
        <v>4</v>
      </c>
      <c r="E114" s="4" t="s">
        <v>3</v>
      </c>
      <c r="F114" s="4" t="s">
        <v>5</v>
      </c>
    </row>
    <row r="115" spans="1:6" x14ac:dyDescent="0.3">
      <c r="A115" s="1">
        <v>1</v>
      </c>
      <c r="B115" s="1" t="s">
        <v>9</v>
      </c>
      <c r="C115" s="1" t="s">
        <v>10</v>
      </c>
      <c r="D115" s="1">
        <v>170.77</v>
      </c>
      <c r="E115" s="3">
        <v>45575</v>
      </c>
      <c r="F115" s="5" t="s">
        <v>11</v>
      </c>
    </row>
    <row r="116" spans="1:6" x14ac:dyDescent="0.3">
      <c r="A116" s="1">
        <v>2</v>
      </c>
      <c r="B116" s="1" t="s">
        <v>12</v>
      </c>
      <c r="C116" s="1" t="s">
        <v>13</v>
      </c>
      <c r="D116" s="1">
        <v>200.48</v>
      </c>
      <c r="E116" s="3">
        <v>45574</v>
      </c>
      <c r="F116" s="5" t="s">
        <v>11</v>
      </c>
    </row>
    <row r="117" spans="1:6" x14ac:dyDescent="0.3">
      <c r="A117" s="1">
        <v>3</v>
      </c>
      <c r="B117" s="1" t="s">
        <v>18</v>
      </c>
      <c r="C117" s="1" t="s">
        <v>19</v>
      </c>
      <c r="D117" s="1">
        <v>174</v>
      </c>
      <c r="E117" s="3">
        <v>45572</v>
      </c>
      <c r="F117" s="5" t="s">
        <v>11</v>
      </c>
    </row>
    <row r="118" spans="1:6" x14ac:dyDescent="0.3">
      <c r="A118" s="1"/>
      <c r="B118" s="4" t="s">
        <v>6</v>
      </c>
      <c r="C118" s="1"/>
      <c r="D118" s="1">
        <f>SUM(D115:D117)/3</f>
        <v>181.75</v>
      </c>
      <c r="E118" s="1">
        <v>182</v>
      </c>
      <c r="F118" s="10" t="s">
        <v>55</v>
      </c>
    </row>
    <row r="119" spans="1:6" x14ac:dyDescent="0.3">
      <c r="A119" s="1"/>
      <c r="B119" s="1" t="s">
        <v>7</v>
      </c>
      <c r="C119" s="7">
        <v>8</v>
      </c>
      <c r="D119" s="1"/>
      <c r="E119" s="7">
        <f>C119*E118</f>
        <v>1456</v>
      </c>
      <c r="F119" s="7" t="s">
        <v>8</v>
      </c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>
        <v>15</v>
      </c>
      <c r="B121" s="8" t="s">
        <v>56</v>
      </c>
      <c r="C121" s="7" t="s">
        <v>16</v>
      </c>
      <c r="D121" s="1"/>
      <c r="E121" s="1"/>
      <c r="F121" s="1"/>
    </row>
    <row r="122" spans="1:6" x14ac:dyDescent="0.3">
      <c r="A122" s="4" t="s">
        <v>0</v>
      </c>
      <c r="B122" s="4" t="s">
        <v>1</v>
      </c>
      <c r="C122" s="4" t="s">
        <v>2</v>
      </c>
      <c r="D122" s="4" t="s">
        <v>4</v>
      </c>
      <c r="E122" s="4" t="s">
        <v>3</v>
      </c>
      <c r="F122" s="4" t="s">
        <v>5</v>
      </c>
    </row>
    <row r="123" spans="1:6" x14ac:dyDescent="0.3">
      <c r="A123" s="1">
        <v>1</v>
      </c>
      <c r="B123" s="1" t="s">
        <v>9</v>
      </c>
      <c r="C123" s="1" t="s">
        <v>10</v>
      </c>
      <c r="D123" s="1">
        <v>289.25</v>
      </c>
      <c r="E123" s="3">
        <v>45575</v>
      </c>
      <c r="F123" s="5" t="s">
        <v>11</v>
      </c>
    </row>
    <row r="124" spans="1:6" x14ac:dyDescent="0.3">
      <c r="A124" s="1">
        <v>2</v>
      </c>
      <c r="B124" s="1" t="s">
        <v>12</v>
      </c>
      <c r="C124" s="1" t="s">
        <v>13</v>
      </c>
      <c r="D124" s="1">
        <v>339.68</v>
      </c>
      <c r="E124" s="3">
        <v>45574</v>
      </c>
      <c r="F124" s="5" t="s">
        <v>11</v>
      </c>
    </row>
    <row r="125" spans="1:6" x14ac:dyDescent="0.3">
      <c r="A125" s="1">
        <v>3</v>
      </c>
      <c r="B125" s="1" t="s">
        <v>17</v>
      </c>
      <c r="C125" s="1" t="s">
        <v>20</v>
      </c>
      <c r="D125" s="1">
        <v>256.87</v>
      </c>
      <c r="E125" s="3">
        <v>45572</v>
      </c>
      <c r="F125" s="5" t="s">
        <v>11</v>
      </c>
    </row>
    <row r="126" spans="1:6" x14ac:dyDescent="0.3">
      <c r="A126" s="1">
        <v>4</v>
      </c>
      <c r="B126" s="1" t="s">
        <v>18</v>
      </c>
      <c r="C126" s="1" t="s">
        <v>19</v>
      </c>
      <c r="D126" s="1">
        <v>282</v>
      </c>
      <c r="E126" s="3">
        <v>45572</v>
      </c>
      <c r="F126" s="5" t="s">
        <v>11</v>
      </c>
    </row>
    <row r="127" spans="1:6" x14ac:dyDescent="0.3">
      <c r="A127" s="1"/>
      <c r="B127" s="4" t="s">
        <v>6</v>
      </c>
      <c r="C127" s="1"/>
      <c r="D127" s="1">
        <f>SUM(D123:D126)/4</f>
        <v>291.95000000000005</v>
      </c>
      <c r="E127" s="1">
        <v>292</v>
      </c>
      <c r="F127" s="10" t="s">
        <v>57</v>
      </c>
    </row>
    <row r="128" spans="1:6" x14ac:dyDescent="0.3">
      <c r="A128" s="1"/>
      <c r="B128" s="1" t="s">
        <v>7</v>
      </c>
      <c r="C128" s="7">
        <v>4</v>
      </c>
      <c r="D128" s="1"/>
      <c r="E128" s="7">
        <f>C128*E127</f>
        <v>1168</v>
      </c>
      <c r="F128" s="7" t="s">
        <v>8</v>
      </c>
    </row>
    <row r="129" spans="1:6" x14ac:dyDescent="0.3">
      <c r="A129" s="1"/>
      <c r="B129" s="1"/>
      <c r="C129" s="1"/>
      <c r="D129" s="1"/>
      <c r="E129" s="1"/>
      <c r="F129" s="1"/>
    </row>
    <row r="130" spans="1:6" ht="18" x14ac:dyDescent="0.35">
      <c r="A130" s="11"/>
      <c r="B130" s="12" t="s">
        <v>14</v>
      </c>
      <c r="C130" s="12"/>
      <c r="D130" s="12"/>
      <c r="E130" s="12">
        <f>E128+E119+E111+E103+E95+E87+E79+E71+E62+E53+E44+E35+E26+E17+E8</f>
        <v>62500</v>
      </c>
      <c r="F130" s="12"/>
    </row>
  </sheetData>
  <hyperlinks>
    <hyperlink ref="F3" r:id="rId1" display="www.etp.com.ua/dzo.ua/tenders/catalog/products" xr:uid="{00000000-0004-0000-0000-000001000000}"/>
    <hyperlink ref="F4" r:id="rId2" display="www.prom.ua" xr:uid="{00000000-0004-0000-0000-000005000000}"/>
    <hyperlink ref="F5" r:id="rId3" display="www.svarochniy-aparat.com.ua" xr:uid="{00000000-0004-0000-0000-00000B000000}"/>
    <hyperlink ref="F12" r:id="rId4" display="www.etp.com.ua/dzo.ua/tenders/catalog/products" xr:uid="{F6C4B0DC-EF21-4EC2-A179-35A09828697B}"/>
    <hyperlink ref="F13" r:id="rId5" display="www.prom.ua" xr:uid="{D82A6A10-1C1A-4352-817B-A1A975364601}"/>
    <hyperlink ref="F14" r:id="rId6" display="www.svarochniy-aparat.com.ua" xr:uid="{1A428256-1ADB-4763-ABB5-072AF35A4F5C}"/>
    <hyperlink ref="F21" r:id="rId7" display="www.etp.com.ua/dzo.ua/tenders/catalog/products" xr:uid="{41C7E42E-45CB-4EFB-BD95-E5F63C7A2BE9}"/>
    <hyperlink ref="F22" r:id="rId8" display="www.prom.ua" xr:uid="{AEE177FA-71B9-4F22-B82D-7C9F9E2BFEBF}"/>
    <hyperlink ref="F23" r:id="rId9" display="www.svarochniy-aparat.com.ua" xr:uid="{D03C21DB-F6A9-4132-8822-F3F7F44721E7}"/>
    <hyperlink ref="F30" r:id="rId10" display="www.etp.com.ua/dzo.ua/tenders/catalog/products" xr:uid="{FE46D6BD-6C0B-477A-8C71-886761E0C84B}"/>
    <hyperlink ref="F31" r:id="rId11" display="www.prom.ua" xr:uid="{05E32451-72AE-4262-9EE5-60A4327C778B}"/>
    <hyperlink ref="F32" r:id="rId12" display="www.svarochniy-aparat.com.ua" xr:uid="{9BB11D11-F951-4C0B-B908-46D392C4CA10}"/>
    <hyperlink ref="F39" r:id="rId13" display="www.etp.com.ua/dzo.ua/tenders/catalog/products" xr:uid="{733973B6-8B96-435C-B57B-E234474DE939}"/>
    <hyperlink ref="F40" r:id="rId14" display="www.prom.ua" xr:uid="{93D90664-A0B1-438B-A15E-57D9A788A360}"/>
    <hyperlink ref="F41" r:id="rId15" display="www.svarochniy-aparat.com.ua" xr:uid="{931A2FF8-5DA1-4D88-889F-15F45D7EA407}"/>
    <hyperlink ref="F48" r:id="rId16" display="www.etp.com.ua/dzo.ua/tenders/catalog/products" xr:uid="{16AD0C79-C460-48B8-B4C8-9122FAB2EA75}"/>
    <hyperlink ref="F49" r:id="rId17" display="www.prom.ua" xr:uid="{5018C543-1D55-47A5-BD75-B705BB59BEF9}"/>
    <hyperlink ref="F50" r:id="rId18" display="www.svarochniy-aparat.com.ua" xr:uid="{127E00E5-025E-4CDE-A75A-1D8D9DDF340B}"/>
    <hyperlink ref="F57" r:id="rId19" display="www.etp.com.ua/dzo.ua/tenders/catalog/products" xr:uid="{0A23FBAF-732B-4B06-A372-87821F7AE773}"/>
    <hyperlink ref="F58" r:id="rId20" display="www.prom.ua" xr:uid="{54EF9D80-E9B6-4E69-83D3-FC4A2A328E61}"/>
    <hyperlink ref="F59" r:id="rId21" display="www.svarochniy-aparat.com.ua" xr:uid="{82EE125A-A25F-4078-946D-CB89C5C282A0}"/>
    <hyperlink ref="F66" r:id="rId22" display="www.etp.com.ua/dzo.ua/tenders/catalog/products" xr:uid="{3820576D-DAAD-46BA-BBA2-940CCCEE21C0}"/>
    <hyperlink ref="F67" r:id="rId23" display="www.prom.ua" xr:uid="{39C68EEB-3B0F-45A6-8513-79942E360880}"/>
    <hyperlink ref="F68" r:id="rId24" display="www.svarochniy-aparat.com.ua" xr:uid="{235F3D8F-11BC-4640-888F-2F65C75EA05E}"/>
    <hyperlink ref="F75" r:id="rId25" display="www.etp.com.ua/dzo.ua/tenders/catalog/products" xr:uid="{F3380913-9248-48FF-9C4E-87BD80864B34}"/>
    <hyperlink ref="F76" r:id="rId26" display="www.prom.ua" xr:uid="{F6CFB633-1E71-4E2A-BAED-FFE0174CD866}"/>
    <hyperlink ref="F77" r:id="rId27" display="www.svarochniy-aparat.com.ua" xr:uid="{5E76F0F2-350E-4598-9DC7-C8ED2DD6018D}"/>
    <hyperlink ref="F83" r:id="rId28" display="www.etp.com.ua/dzo.ua/tenders/catalog/products" xr:uid="{99B779E0-E240-4031-9FEB-C3A0A4D1BE98}"/>
    <hyperlink ref="F84" r:id="rId29" display="www.prom.ua" xr:uid="{F985EFB3-61B5-413B-B1DC-5E1ACAA9A4AE}"/>
    <hyperlink ref="F85" r:id="rId30" display="www.svarochniy-aparat.com.ua" xr:uid="{D1A11794-C190-4FDF-B1AB-FE4F357BA34C}"/>
    <hyperlink ref="F91" r:id="rId31" display="www.etp.com.ua/dzo.ua/tenders/catalog/products" xr:uid="{3B334FC7-8A4D-4602-B22C-E4FDCC168E4E}"/>
    <hyperlink ref="F92" r:id="rId32" display="www.prom.ua" xr:uid="{DA3D9835-4A0E-4DD5-B00A-2059D97969E0}"/>
    <hyperlink ref="F99" r:id="rId33" display="www.etp.com.ua/dzo.ua/tenders/catalog/products" xr:uid="{188A91CA-94BB-49BB-9072-D5B331F21D41}"/>
    <hyperlink ref="F100" r:id="rId34" display="www.prom.ua" xr:uid="{FC1E3ED0-327E-4003-A436-C4017ED044EC}"/>
    <hyperlink ref="F107" r:id="rId35" display="www.etp.com.ua/dzo.ua/tenders/catalog/products" xr:uid="{7FCC3FC8-9416-4844-8F42-03C2F098ABE6}"/>
    <hyperlink ref="F108" r:id="rId36" display="www.prom.ua" xr:uid="{AB6901DA-0E85-4903-B1BC-890105808408}"/>
    <hyperlink ref="F115" r:id="rId37" display="www.etp.com.ua/dzo.ua/tenders/catalog/products" xr:uid="{2A28B764-E141-4D0F-9577-68B2B133DA46}"/>
    <hyperlink ref="F116" r:id="rId38" display="www.prom.ua" xr:uid="{FB44A972-871C-48A2-AE0B-820034BCD87E}"/>
    <hyperlink ref="F123" r:id="rId39" display="www.etp.com.ua/dzo.ua/tenders/catalog/products" xr:uid="{82DA4941-13FB-4F4C-B6AA-911297BDA097}"/>
    <hyperlink ref="F124" r:id="rId40" display="www.prom.ua" xr:uid="{1F8371F7-AE8B-4583-B8D0-C5A91A74EDCF}"/>
    <hyperlink ref="F125" r:id="rId41" display="www.svarochniy-aparat.com.ua" xr:uid="{1154C494-14E8-4A70-AA4F-F2BA06DC1162}"/>
  </hyperlinks>
  <pageMargins left="0.31496062992125984" right="0.31496062992125984" top="0.35433070866141736" bottom="0.35433070866141736" header="0.31496062992125984" footer="0.31496062992125984"/>
  <pageSetup paperSize="9" orientation="landscape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2024-10-17T12:57:03Z</dcterms:modified>
</cp:coreProperties>
</file>