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8FFE812C-43BD-4613-9D33-E4AF570A071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8" i="1" l="1"/>
  <c r="E126" i="1"/>
  <c r="D125" i="1"/>
  <c r="E118" i="1"/>
  <c r="D117" i="1"/>
  <c r="E110" i="1"/>
  <c r="D109" i="1"/>
  <c r="E100" i="1"/>
  <c r="D99" i="1"/>
  <c r="E92" i="1"/>
  <c r="D91" i="1"/>
  <c r="E84" i="1"/>
  <c r="D83" i="1"/>
  <c r="E76" i="1"/>
  <c r="D75" i="1"/>
  <c r="E66" i="1"/>
  <c r="D65" i="1"/>
  <c r="E58" i="1"/>
  <c r="D57" i="1"/>
  <c r="E50" i="1"/>
  <c r="D49" i="1"/>
  <c r="E42" i="1"/>
  <c r="D41" i="1"/>
  <c r="D30" i="1"/>
  <c r="D22" i="1"/>
  <c r="E31" i="1"/>
  <c r="E23" i="1"/>
  <c r="E15" i="1"/>
  <c r="D14" i="1"/>
  <c r="D6" i="1"/>
  <c r="E7" i="1" l="1"/>
</calcChain>
</file>

<file path=xl/sharedStrings.xml><?xml version="1.0" encoding="utf-8"?>
<sst xmlns="http://schemas.openxmlformats.org/spreadsheetml/2006/main" count="317" uniqueCount="50">
  <si>
    <t>№ з/п</t>
  </si>
  <si>
    <t>Постачальник</t>
  </si>
  <si>
    <t>Адреса</t>
  </si>
  <si>
    <t>Дата</t>
  </si>
  <si>
    <t>Ціна, грн.</t>
  </si>
  <si>
    <t>Джерело</t>
  </si>
  <si>
    <t>Середня ціна</t>
  </si>
  <si>
    <t>Очікувана вартість закупівлі</t>
  </si>
  <si>
    <t>грн.</t>
  </si>
  <si>
    <t>Загальна очікувана вартість закупівлі</t>
  </si>
  <si>
    <t>м. Київ</t>
  </si>
  <si>
    <t>Хомут ремонтний 56-68 L=100 нерж.</t>
  </si>
  <si>
    <t>2 шт.</t>
  </si>
  <si>
    <t>ПП "Гідрогазкомплект"</t>
  </si>
  <si>
    <t>м. Луцьк</t>
  </si>
  <si>
    <t>Комерційна пропозиція</t>
  </si>
  <si>
    <t>ТзОВ "Торговий дім Гідротерм"</t>
  </si>
  <si>
    <t>ТзОВ "Гранд Оіл Плюс"</t>
  </si>
  <si>
    <t>м. Суми</t>
  </si>
  <si>
    <t>Очікувана вартість предмета закупівлі 2546,00 грн.</t>
  </si>
  <si>
    <t>Хомут ремонтний 56-68 L=200 нерж.</t>
  </si>
  <si>
    <t>Очікувана вартість предмета закупівлі 3624,00 грн.</t>
  </si>
  <si>
    <t>Хомут ремонтний 67-77 L=100 нерж.</t>
  </si>
  <si>
    <t>1 шт.</t>
  </si>
  <si>
    <t>Хомут ремонтний 67-77 L=200 нерж.</t>
  </si>
  <si>
    <t>Очікувана вартість предмета закупівлі 2814,00 грн.</t>
  </si>
  <si>
    <t>Очікувана вартість предмета закупівлі 3852,00 грн.</t>
  </si>
  <si>
    <t>Хомут ремонтний 75-85 L=200 нерж.</t>
  </si>
  <si>
    <t>Очікувана вартість предмета закупівлі 4029,00 грн.</t>
  </si>
  <si>
    <t>Хомут ремонтний 83-95 L=200 нерж.</t>
  </si>
  <si>
    <t>Очікувана вартість предмета закупівлі 4017,00 грн.</t>
  </si>
  <si>
    <t>Хомут ремонтний 108-118 L=100 нерж.</t>
  </si>
  <si>
    <t>3 шт.</t>
  </si>
  <si>
    <t>Очікувана вартість предмета закупівлі 3149,00 грн.</t>
  </si>
  <si>
    <t>Хомут ремонтний 108-118 L=200 нерж.</t>
  </si>
  <si>
    <t>Очікувана вартість предмета закупівлі 4198,00 грн.</t>
  </si>
  <si>
    <t>Хомут ремонтний 113-123 L=200 нерж.</t>
  </si>
  <si>
    <t>Очікувана вартість предмета закупівлі 4208,00 грн.</t>
  </si>
  <si>
    <t>Хомут ремонтний 130-142 L=200 нерж.</t>
  </si>
  <si>
    <t>Очікувана вартість предмета закупівлі 4277,00 грн.</t>
  </si>
  <si>
    <t>Хомут ремонтний 158-172 L=100 нерж.</t>
  </si>
  <si>
    <t>Очікувана вартість предмета закупівлі 3417,00 грн.</t>
  </si>
  <si>
    <t>Хомут ремонтний 158-172 L=200 нерж.</t>
  </si>
  <si>
    <t>Очікувана вартість предмета закупівлі 4389,00 грн.</t>
  </si>
  <si>
    <t>Очікувана вартість предмета закупівлі 4690,00 грн.</t>
  </si>
  <si>
    <t>Хомут ремонтний 217-229 L=200 нерж.</t>
  </si>
  <si>
    <t>Хомут ремонтний 270-282 L=200 нерж.</t>
  </si>
  <si>
    <t>Очікувана вартість предмета закупівлі 4807,00 грн.</t>
  </si>
  <si>
    <t>Хомут ремонтний 320-330 L=200 нерж.</t>
  </si>
  <si>
    <t>Очікувана вартість предмета закупівлі 5248,00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</si>
</sst>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Font="1" applyBorder="1"/>
    <xf numFmtId="0" fontId="1" fillId="0" borderId="0" xfId="0" applyFont="1"/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0" fontId="5" fillId="0" borderId="1" xfId="1" applyFont="1" applyBorder="1"/>
    <xf numFmtId="0" fontId="6" fillId="0" borderId="1" xfId="1" applyFont="1" applyBorder="1"/>
    <xf numFmtId="0" fontId="3" fillId="0" borderId="0" xfId="0" applyFont="1" applyBorder="1"/>
    <xf numFmtId="0" fontId="0" fillId="0" borderId="0" xfId="0" applyBorder="1"/>
    <xf numFmtId="0" fontId="0" fillId="0" borderId="0" xfId="0" applyFill="1" applyBorder="1"/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8"/>
  <sheetViews>
    <sheetView tabSelected="1" topLeftCell="A78" zoomScaleNormal="100" workbookViewId="0">
      <selection activeCell="B135" sqref="B135"/>
    </sheetView>
  </sheetViews>
  <sheetFormatPr defaultColWidth="9.109375" defaultRowHeight="15.6" x14ac:dyDescent="0.3"/>
  <cols>
    <col min="1" max="1" width="5.88671875" style="2" customWidth="1"/>
    <col min="2" max="2" width="40.44140625" style="2" customWidth="1"/>
    <col min="3" max="3" width="14.44140625" style="2" customWidth="1"/>
    <col min="4" max="4" width="10.109375" style="2" customWidth="1"/>
    <col min="5" max="5" width="13.44140625" style="2" customWidth="1"/>
    <col min="6" max="6" width="48.33203125" style="2" customWidth="1"/>
    <col min="7" max="16384" width="9.109375" style="2"/>
  </cols>
  <sheetData>
    <row r="1" spans="1:6" x14ac:dyDescent="0.3">
      <c r="A1" s="2">
        <v>1</v>
      </c>
      <c r="B1" s="7" t="s">
        <v>11</v>
      </c>
      <c r="C1" s="8" t="s">
        <v>12</v>
      </c>
    </row>
    <row r="2" spans="1:6" x14ac:dyDescent="0.3">
      <c r="A2" s="4" t="s">
        <v>0</v>
      </c>
      <c r="B2" s="4" t="s">
        <v>1</v>
      </c>
      <c r="C2" s="4" t="s">
        <v>2</v>
      </c>
      <c r="D2" s="4" t="s">
        <v>4</v>
      </c>
      <c r="E2" s="4" t="s">
        <v>3</v>
      </c>
      <c r="F2" s="4" t="s">
        <v>5</v>
      </c>
    </row>
    <row r="3" spans="1:6" x14ac:dyDescent="0.3">
      <c r="A3" s="1">
        <v>1</v>
      </c>
      <c r="B3" s="1" t="s">
        <v>13</v>
      </c>
      <c r="C3" s="1" t="s">
        <v>14</v>
      </c>
      <c r="D3" s="1">
        <v>2280</v>
      </c>
      <c r="E3" s="3">
        <v>45993</v>
      </c>
      <c r="F3" s="9" t="s">
        <v>15</v>
      </c>
    </row>
    <row r="4" spans="1:6" x14ac:dyDescent="0.3">
      <c r="A4" s="1">
        <v>2</v>
      </c>
      <c r="B4" s="1" t="s">
        <v>16</v>
      </c>
      <c r="C4" s="1" t="s">
        <v>10</v>
      </c>
      <c r="D4" s="1">
        <v>2736</v>
      </c>
      <c r="E4" s="3">
        <v>45993</v>
      </c>
      <c r="F4" s="9" t="s">
        <v>15</v>
      </c>
    </row>
    <row r="5" spans="1:6" x14ac:dyDescent="0.3">
      <c r="A5" s="1">
        <v>3</v>
      </c>
      <c r="B5" s="1" t="s">
        <v>17</v>
      </c>
      <c r="C5" s="1" t="s">
        <v>18</v>
      </c>
      <c r="D5" s="1">
        <v>2622</v>
      </c>
      <c r="E5" s="3">
        <v>45993</v>
      </c>
      <c r="F5" s="9" t="s">
        <v>15</v>
      </c>
    </row>
    <row r="6" spans="1:6" x14ac:dyDescent="0.3">
      <c r="A6" s="1"/>
      <c r="B6" s="4" t="s">
        <v>6</v>
      </c>
      <c r="C6" s="1"/>
      <c r="D6" s="1">
        <f>SUM(D3:D5)/3</f>
        <v>2546</v>
      </c>
      <c r="E6" s="1">
        <v>2546</v>
      </c>
      <c r="F6" s="10" t="s">
        <v>19</v>
      </c>
    </row>
    <row r="7" spans="1:6" x14ac:dyDescent="0.3">
      <c r="A7" s="1"/>
      <c r="B7" s="1" t="s">
        <v>7</v>
      </c>
      <c r="C7" s="6">
        <v>2</v>
      </c>
      <c r="D7" s="1"/>
      <c r="E7" s="6">
        <f>C7*E6</f>
        <v>5092</v>
      </c>
      <c r="F7" s="6" t="s">
        <v>8</v>
      </c>
    </row>
    <row r="8" spans="1:6" x14ac:dyDescent="0.3">
      <c r="F8" s="5"/>
    </row>
    <row r="9" spans="1:6" x14ac:dyDescent="0.3">
      <c r="A9" s="2">
        <v>2</v>
      </c>
      <c r="B9" s="7" t="s">
        <v>20</v>
      </c>
      <c r="C9" s="8" t="s">
        <v>12</v>
      </c>
    </row>
    <row r="10" spans="1:6" x14ac:dyDescent="0.3">
      <c r="A10" s="4" t="s">
        <v>0</v>
      </c>
      <c r="B10" s="4" t="s">
        <v>1</v>
      </c>
      <c r="C10" s="4" t="s">
        <v>2</v>
      </c>
      <c r="D10" s="4" t="s">
        <v>4</v>
      </c>
      <c r="E10" s="4" t="s">
        <v>3</v>
      </c>
      <c r="F10" s="4" t="s">
        <v>5</v>
      </c>
    </row>
    <row r="11" spans="1:6" x14ac:dyDescent="0.3">
      <c r="A11" s="1">
        <v>1</v>
      </c>
      <c r="B11" s="1" t="s">
        <v>13</v>
      </c>
      <c r="C11" s="1" t="s">
        <v>14</v>
      </c>
      <c r="D11" s="1">
        <v>3245</v>
      </c>
      <c r="E11" s="3">
        <v>45993</v>
      </c>
      <c r="F11" s="9" t="s">
        <v>15</v>
      </c>
    </row>
    <row r="12" spans="1:6" x14ac:dyDescent="0.3">
      <c r="A12" s="1">
        <v>2</v>
      </c>
      <c r="B12" s="1" t="s">
        <v>16</v>
      </c>
      <c r="C12" s="1" t="s">
        <v>10</v>
      </c>
      <c r="D12" s="1">
        <v>3894</v>
      </c>
      <c r="E12" s="3">
        <v>45993</v>
      </c>
      <c r="F12" s="9" t="s">
        <v>15</v>
      </c>
    </row>
    <row r="13" spans="1:6" x14ac:dyDescent="0.3">
      <c r="A13" s="1">
        <v>3</v>
      </c>
      <c r="B13" s="1" t="s">
        <v>17</v>
      </c>
      <c r="C13" s="1" t="s">
        <v>18</v>
      </c>
      <c r="D13" s="1">
        <v>3731.76</v>
      </c>
      <c r="E13" s="3">
        <v>45993</v>
      </c>
      <c r="F13" s="9" t="s">
        <v>15</v>
      </c>
    </row>
    <row r="14" spans="1:6" x14ac:dyDescent="0.3">
      <c r="A14" s="1"/>
      <c r="B14" s="4" t="s">
        <v>6</v>
      </c>
      <c r="C14" s="1"/>
      <c r="D14" s="1">
        <f>SUM(D11:D13)/3</f>
        <v>3623.5866666666666</v>
      </c>
      <c r="E14" s="1">
        <v>3624</v>
      </c>
      <c r="F14" s="10" t="s">
        <v>21</v>
      </c>
    </row>
    <row r="15" spans="1:6" x14ac:dyDescent="0.3">
      <c r="A15" s="1"/>
      <c r="B15" s="1" t="s">
        <v>7</v>
      </c>
      <c r="C15" s="6">
        <v>2</v>
      </c>
      <c r="D15" s="1"/>
      <c r="E15" s="6">
        <f>C15*E14</f>
        <v>7248</v>
      </c>
      <c r="F15" s="6" t="s">
        <v>8</v>
      </c>
    </row>
    <row r="16" spans="1:6" x14ac:dyDescent="0.3">
      <c r="F16" s="11"/>
    </row>
    <row r="17" spans="1:6" x14ac:dyDescent="0.3">
      <c r="A17" s="2">
        <v>3</v>
      </c>
      <c r="B17" s="7" t="s">
        <v>22</v>
      </c>
      <c r="C17" s="8" t="s">
        <v>23</v>
      </c>
    </row>
    <row r="18" spans="1:6" x14ac:dyDescent="0.3">
      <c r="A18" s="4" t="s">
        <v>0</v>
      </c>
      <c r="B18" s="4" t="s">
        <v>1</v>
      </c>
      <c r="C18" s="4" t="s">
        <v>2</v>
      </c>
      <c r="D18" s="4" t="s">
        <v>4</v>
      </c>
      <c r="E18" s="4" t="s">
        <v>3</v>
      </c>
      <c r="F18" s="4" t="s">
        <v>5</v>
      </c>
    </row>
    <row r="19" spans="1:6" x14ac:dyDescent="0.3">
      <c r="A19" s="1">
        <v>1</v>
      </c>
      <c r="B19" s="1" t="s">
        <v>13</v>
      </c>
      <c r="C19" s="1" t="s">
        <v>14</v>
      </c>
      <c r="D19" s="1">
        <v>2520</v>
      </c>
      <c r="E19" s="3">
        <v>45993</v>
      </c>
      <c r="F19" s="9" t="s">
        <v>15</v>
      </c>
    </row>
    <row r="20" spans="1:6" x14ac:dyDescent="0.3">
      <c r="A20" s="1">
        <v>2</v>
      </c>
      <c r="B20" s="1" t="s">
        <v>16</v>
      </c>
      <c r="C20" s="1" t="s">
        <v>10</v>
      </c>
      <c r="D20" s="1">
        <v>3024</v>
      </c>
      <c r="E20" s="3">
        <v>45993</v>
      </c>
      <c r="F20" s="9" t="s">
        <v>15</v>
      </c>
    </row>
    <row r="21" spans="1:6" x14ac:dyDescent="0.3">
      <c r="A21" s="1">
        <v>3</v>
      </c>
      <c r="B21" s="1" t="s">
        <v>17</v>
      </c>
      <c r="C21" s="1" t="s">
        <v>18</v>
      </c>
      <c r="D21" s="1">
        <v>2898</v>
      </c>
      <c r="E21" s="3">
        <v>45993</v>
      </c>
      <c r="F21" s="9" t="s">
        <v>15</v>
      </c>
    </row>
    <row r="22" spans="1:6" x14ac:dyDescent="0.3">
      <c r="A22" s="1"/>
      <c r="B22" s="4" t="s">
        <v>6</v>
      </c>
      <c r="C22" s="1"/>
      <c r="D22" s="1">
        <f>SUM(D19:D21)/3</f>
        <v>2814</v>
      </c>
      <c r="E22" s="1">
        <v>2814</v>
      </c>
      <c r="F22" s="10" t="s">
        <v>25</v>
      </c>
    </row>
    <row r="23" spans="1:6" x14ac:dyDescent="0.3">
      <c r="A23" s="1"/>
      <c r="B23" s="1" t="s">
        <v>7</v>
      </c>
      <c r="C23" s="6">
        <v>1</v>
      </c>
      <c r="D23" s="1"/>
      <c r="E23" s="6">
        <f>C23*E22</f>
        <v>2814</v>
      </c>
      <c r="F23" s="6" t="s">
        <v>8</v>
      </c>
    </row>
    <row r="25" spans="1:6" x14ac:dyDescent="0.3">
      <c r="A25" s="2">
        <v>4</v>
      </c>
      <c r="B25" s="7" t="s">
        <v>24</v>
      </c>
      <c r="C25" s="8" t="s">
        <v>23</v>
      </c>
    </row>
    <row r="26" spans="1:6" x14ac:dyDescent="0.3">
      <c r="A26" s="4" t="s">
        <v>0</v>
      </c>
      <c r="B26" s="4" t="s">
        <v>1</v>
      </c>
      <c r="C26" s="4" t="s">
        <v>2</v>
      </c>
      <c r="D26" s="4" t="s">
        <v>4</v>
      </c>
      <c r="E26" s="4" t="s">
        <v>3</v>
      </c>
      <c r="F26" s="4" t="s">
        <v>5</v>
      </c>
    </row>
    <row r="27" spans="1:6" x14ac:dyDescent="0.3">
      <c r="A27" s="1">
        <v>1</v>
      </c>
      <c r="B27" s="1" t="s">
        <v>13</v>
      </c>
      <c r="C27" s="1" t="s">
        <v>14</v>
      </c>
      <c r="D27" s="1">
        <v>3450</v>
      </c>
      <c r="E27" s="3">
        <v>45993</v>
      </c>
      <c r="F27" s="9" t="s">
        <v>15</v>
      </c>
    </row>
    <row r="28" spans="1:6" x14ac:dyDescent="0.3">
      <c r="A28" s="1">
        <v>2</v>
      </c>
      <c r="B28" s="1" t="s">
        <v>16</v>
      </c>
      <c r="C28" s="1" t="s">
        <v>10</v>
      </c>
      <c r="D28" s="1">
        <v>4140</v>
      </c>
      <c r="E28" s="3">
        <v>45993</v>
      </c>
      <c r="F28" s="9" t="s">
        <v>15</v>
      </c>
    </row>
    <row r="29" spans="1:6" x14ac:dyDescent="0.3">
      <c r="A29" s="1">
        <v>3</v>
      </c>
      <c r="B29" s="1" t="s">
        <v>17</v>
      </c>
      <c r="C29" s="1" t="s">
        <v>18</v>
      </c>
      <c r="D29" s="1">
        <v>3967.5</v>
      </c>
      <c r="E29" s="3">
        <v>45993</v>
      </c>
      <c r="F29" s="9" t="s">
        <v>15</v>
      </c>
    </row>
    <row r="30" spans="1:6" x14ac:dyDescent="0.3">
      <c r="A30" s="1"/>
      <c r="B30" s="4" t="s">
        <v>6</v>
      </c>
      <c r="C30" s="1"/>
      <c r="D30" s="1">
        <f>SUM(D27:D29)/3</f>
        <v>3852.5</v>
      </c>
      <c r="E30" s="1">
        <v>3852</v>
      </c>
      <c r="F30" s="10" t="s">
        <v>26</v>
      </c>
    </row>
    <row r="31" spans="1:6" x14ac:dyDescent="0.3">
      <c r="A31" s="1"/>
      <c r="B31" s="1" t="s">
        <v>7</v>
      </c>
      <c r="C31" s="6">
        <v>1</v>
      </c>
      <c r="D31" s="1"/>
      <c r="E31" s="6">
        <f>C31*E30</f>
        <v>3852</v>
      </c>
      <c r="F31" s="6" t="s">
        <v>8</v>
      </c>
    </row>
    <row r="36" spans="1:6" x14ac:dyDescent="0.3">
      <c r="A36" s="2">
        <v>5</v>
      </c>
      <c r="B36" s="7" t="s">
        <v>27</v>
      </c>
      <c r="C36" s="8" t="s">
        <v>23</v>
      </c>
    </row>
    <row r="37" spans="1:6" x14ac:dyDescent="0.3">
      <c r="A37" s="4" t="s">
        <v>0</v>
      </c>
      <c r="B37" s="4" t="s">
        <v>1</v>
      </c>
      <c r="C37" s="4" t="s">
        <v>2</v>
      </c>
      <c r="D37" s="4" t="s">
        <v>4</v>
      </c>
      <c r="E37" s="4" t="s">
        <v>3</v>
      </c>
      <c r="F37" s="4" t="s">
        <v>5</v>
      </c>
    </row>
    <row r="38" spans="1:6" x14ac:dyDescent="0.3">
      <c r="A38" s="1">
        <v>1</v>
      </c>
      <c r="B38" s="1" t="s">
        <v>13</v>
      </c>
      <c r="C38" s="1" t="s">
        <v>14</v>
      </c>
      <c r="D38" s="1">
        <v>3678</v>
      </c>
      <c r="E38" s="3">
        <v>45993</v>
      </c>
      <c r="F38" s="9" t="s">
        <v>15</v>
      </c>
    </row>
    <row r="39" spans="1:6" x14ac:dyDescent="0.3">
      <c r="A39" s="1">
        <v>2</v>
      </c>
      <c r="B39" s="1" t="s">
        <v>16</v>
      </c>
      <c r="C39" s="1" t="s">
        <v>10</v>
      </c>
      <c r="D39" s="1">
        <v>4293.6000000000004</v>
      </c>
      <c r="E39" s="3">
        <v>45993</v>
      </c>
      <c r="F39" s="9" t="s">
        <v>15</v>
      </c>
    </row>
    <row r="40" spans="1:6" x14ac:dyDescent="0.3">
      <c r="A40" s="1">
        <v>3</v>
      </c>
      <c r="B40" s="1" t="s">
        <v>17</v>
      </c>
      <c r="C40" s="1" t="s">
        <v>18</v>
      </c>
      <c r="D40" s="1">
        <v>4114.7</v>
      </c>
      <c r="E40" s="3">
        <v>45993</v>
      </c>
      <c r="F40" s="9" t="s">
        <v>15</v>
      </c>
    </row>
    <row r="41" spans="1:6" x14ac:dyDescent="0.3">
      <c r="A41" s="1"/>
      <c r="B41" s="4" t="s">
        <v>6</v>
      </c>
      <c r="C41" s="1"/>
      <c r="D41" s="1">
        <f>SUM(D38:D40)/3</f>
        <v>4028.7666666666664</v>
      </c>
      <c r="E41" s="1">
        <v>4029</v>
      </c>
      <c r="F41" s="10" t="s">
        <v>28</v>
      </c>
    </row>
    <row r="42" spans="1:6" x14ac:dyDescent="0.3">
      <c r="A42" s="1"/>
      <c r="B42" s="1" t="s">
        <v>7</v>
      </c>
      <c r="C42" s="6">
        <v>1</v>
      </c>
      <c r="D42" s="1"/>
      <c r="E42" s="6">
        <f>C42*E41</f>
        <v>4029</v>
      </c>
      <c r="F42" s="6" t="s">
        <v>8</v>
      </c>
    </row>
    <row r="44" spans="1:6" x14ac:dyDescent="0.3">
      <c r="A44" s="2">
        <v>6</v>
      </c>
      <c r="B44" s="7" t="s">
        <v>29</v>
      </c>
      <c r="C44" s="8" t="s">
        <v>12</v>
      </c>
    </row>
    <row r="45" spans="1:6" x14ac:dyDescent="0.3">
      <c r="A45" s="4" t="s">
        <v>0</v>
      </c>
      <c r="B45" s="4" t="s">
        <v>1</v>
      </c>
      <c r="C45" s="4" t="s">
        <v>2</v>
      </c>
      <c r="D45" s="4" t="s">
        <v>4</v>
      </c>
      <c r="E45" s="4" t="s">
        <v>3</v>
      </c>
      <c r="F45" s="4" t="s">
        <v>5</v>
      </c>
    </row>
    <row r="46" spans="1:6" x14ac:dyDescent="0.3">
      <c r="A46" s="1">
        <v>1</v>
      </c>
      <c r="B46" s="1" t="s">
        <v>13</v>
      </c>
      <c r="C46" s="1" t="s">
        <v>14</v>
      </c>
      <c r="D46" s="1">
        <v>3597.29</v>
      </c>
      <c r="E46" s="3">
        <v>45993</v>
      </c>
      <c r="F46" s="9" t="s">
        <v>15</v>
      </c>
    </row>
    <row r="47" spans="1:6" x14ac:dyDescent="0.3">
      <c r="A47" s="1">
        <v>2</v>
      </c>
      <c r="B47" s="1" t="s">
        <v>16</v>
      </c>
      <c r="C47" s="1" t="s">
        <v>10</v>
      </c>
      <c r="D47" s="1">
        <v>4316.75</v>
      </c>
      <c r="E47" s="3">
        <v>45993</v>
      </c>
      <c r="F47" s="9" t="s">
        <v>15</v>
      </c>
    </row>
    <row r="48" spans="1:6" x14ac:dyDescent="0.3">
      <c r="A48" s="1">
        <v>3</v>
      </c>
      <c r="B48" s="1" t="s">
        <v>17</v>
      </c>
      <c r="C48" s="1" t="s">
        <v>18</v>
      </c>
      <c r="D48" s="1">
        <v>4136.88</v>
      </c>
      <c r="E48" s="3">
        <v>45993</v>
      </c>
      <c r="F48" s="9" t="s">
        <v>15</v>
      </c>
    </row>
    <row r="49" spans="1:6" x14ac:dyDescent="0.3">
      <c r="A49" s="1"/>
      <c r="B49" s="4" t="s">
        <v>6</v>
      </c>
      <c r="C49" s="1"/>
      <c r="D49" s="1">
        <f>SUM(D46:D48)/3</f>
        <v>4016.9733333333334</v>
      </c>
      <c r="E49" s="1">
        <v>4017</v>
      </c>
      <c r="F49" s="10" t="s">
        <v>30</v>
      </c>
    </row>
    <row r="50" spans="1:6" x14ac:dyDescent="0.3">
      <c r="A50" s="1"/>
      <c r="B50" s="1" t="s">
        <v>7</v>
      </c>
      <c r="C50" s="6">
        <v>2</v>
      </c>
      <c r="D50" s="1"/>
      <c r="E50" s="6">
        <f>C50*E49</f>
        <v>8034</v>
      </c>
      <c r="F50" s="6" t="s">
        <v>8</v>
      </c>
    </row>
    <row r="52" spans="1:6" x14ac:dyDescent="0.3">
      <c r="A52" s="2">
        <v>7</v>
      </c>
      <c r="B52" s="7" t="s">
        <v>31</v>
      </c>
      <c r="C52" s="8" t="s">
        <v>32</v>
      </c>
    </row>
    <row r="53" spans="1:6" x14ac:dyDescent="0.3">
      <c r="A53" s="4" t="s">
        <v>0</v>
      </c>
      <c r="B53" s="4" t="s">
        <v>1</v>
      </c>
      <c r="C53" s="4" t="s">
        <v>2</v>
      </c>
      <c r="D53" s="4" t="s">
        <v>4</v>
      </c>
      <c r="E53" s="4" t="s">
        <v>3</v>
      </c>
      <c r="F53" s="4" t="s">
        <v>5</v>
      </c>
    </row>
    <row r="54" spans="1:6" x14ac:dyDescent="0.3">
      <c r="A54" s="1">
        <v>1</v>
      </c>
      <c r="B54" s="1" t="s">
        <v>13</v>
      </c>
      <c r="C54" s="1" t="s">
        <v>14</v>
      </c>
      <c r="D54" s="1">
        <v>2820</v>
      </c>
      <c r="E54" s="3">
        <v>45993</v>
      </c>
      <c r="F54" s="9" t="s">
        <v>15</v>
      </c>
    </row>
    <row r="55" spans="1:6" x14ac:dyDescent="0.3">
      <c r="A55" s="1">
        <v>2</v>
      </c>
      <c r="B55" s="1" t="s">
        <v>16</v>
      </c>
      <c r="C55" s="1" t="s">
        <v>10</v>
      </c>
      <c r="D55" s="1">
        <v>3384</v>
      </c>
      <c r="E55" s="3">
        <v>45993</v>
      </c>
      <c r="F55" s="9" t="s">
        <v>15</v>
      </c>
    </row>
    <row r="56" spans="1:6" x14ac:dyDescent="0.3">
      <c r="A56" s="1">
        <v>3</v>
      </c>
      <c r="B56" s="1" t="s">
        <v>17</v>
      </c>
      <c r="C56" s="1" t="s">
        <v>18</v>
      </c>
      <c r="D56" s="1">
        <v>3243</v>
      </c>
      <c r="E56" s="3">
        <v>45993</v>
      </c>
      <c r="F56" s="9" t="s">
        <v>15</v>
      </c>
    </row>
    <row r="57" spans="1:6" x14ac:dyDescent="0.3">
      <c r="A57" s="1"/>
      <c r="B57" s="4" t="s">
        <v>6</v>
      </c>
      <c r="C57" s="1"/>
      <c r="D57" s="1">
        <f>SUM(D54:D56)/3</f>
        <v>3149</v>
      </c>
      <c r="E57" s="1">
        <v>3149</v>
      </c>
      <c r="F57" s="10" t="s">
        <v>33</v>
      </c>
    </row>
    <row r="58" spans="1:6" x14ac:dyDescent="0.3">
      <c r="A58" s="1"/>
      <c r="B58" s="1" t="s">
        <v>7</v>
      </c>
      <c r="C58" s="6">
        <v>3</v>
      </c>
      <c r="D58" s="1"/>
      <c r="E58" s="6">
        <f>C58*E57</f>
        <v>9447</v>
      </c>
      <c r="F58" s="6" t="s">
        <v>8</v>
      </c>
    </row>
    <row r="60" spans="1:6" x14ac:dyDescent="0.3">
      <c r="A60" s="2">
        <v>8</v>
      </c>
      <c r="B60" s="7" t="s">
        <v>34</v>
      </c>
      <c r="C60" s="8" t="s">
        <v>32</v>
      </c>
    </row>
    <row r="61" spans="1:6" x14ac:dyDescent="0.3">
      <c r="A61" s="4" t="s">
        <v>0</v>
      </c>
      <c r="B61" s="4" t="s">
        <v>1</v>
      </c>
      <c r="C61" s="4" t="s">
        <v>2</v>
      </c>
      <c r="D61" s="4" t="s">
        <v>4</v>
      </c>
      <c r="E61" s="4" t="s">
        <v>3</v>
      </c>
      <c r="F61" s="4" t="s">
        <v>5</v>
      </c>
    </row>
    <row r="62" spans="1:6" x14ac:dyDescent="0.3">
      <c r="A62" s="1">
        <v>1</v>
      </c>
      <c r="B62" s="1" t="s">
        <v>13</v>
      </c>
      <c r="C62" s="1" t="s">
        <v>14</v>
      </c>
      <c r="D62" s="1">
        <v>3759.07</v>
      </c>
      <c r="E62" s="3">
        <v>45993</v>
      </c>
      <c r="F62" s="9" t="s">
        <v>15</v>
      </c>
    </row>
    <row r="63" spans="1:6" x14ac:dyDescent="0.3">
      <c r="A63" s="1">
        <v>2</v>
      </c>
      <c r="B63" s="1" t="s">
        <v>16</v>
      </c>
      <c r="C63" s="1" t="s">
        <v>10</v>
      </c>
      <c r="D63" s="1">
        <v>4510.88</v>
      </c>
      <c r="E63" s="3">
        <v>45993</v>
      </c>
      <c r="F63" s="9" t="s">
        <v>15</v>
      </c>
    </row>
    <row r="64" spans="1:6" x14ac:dyDescent="0.3">
      <c r="A64" s="1">
        <v>3</v>
      </c>
      <c r="B64" s="1" t="s">
        <v>17</v>
      </c>
      <c r="C64" s="1" t="s">
        <v>18</v>
      </c>
      <c r="D64" s="1">
        <v>4322.93</v>
      </c>
      <c r="E64" s="3">
        <v>45993</v>
      </c>
      <c r="F64" s="9" t="s">
        <v>15</v>
      </c>
    </row>
    <row r="65" spans="1:6" x14ac:dyDescent="0.3">
      <c r="A65" s="1"/>
      <c r="B65" s="4" t="s">
        <v>6</v>
      </c>
      <c r="C65" s="1"/>
      <c r="D65" s="1">
        <f>SUM(D62:D64)/3</f>
        <v>4197.626666666667</v>
      </c>
      <c r="E65" s="1">
        <v>4198</v>
      </c>
      <c r="F65" s="10" t="s">
        <v>35</v>
      </c>
    </row>
    <row r="66" spans="1:6" x14ac:dyDescent="0.3">
      <c r="A66" s="1"/>
      <c r="B66" s="1" t="s">
        <v>7</v>
      </c>
      <c r="C66" s="6">
        <v>3</v>
      </c>
      <c r="D66" s="1"/>
      <c r="E66" s="6">
        <f>C66*E65</f>
        <v>12594</v>
      </c>
      <c r="F66" s="6" t="s">
        <v>8</v>
      </c>
    </row>
    <row r="70" spans="1:6" x14ac:dyDescent="0.3">
      <c r="A70" s="2">
        <v>9</v>
      </c>
      <c r="B70" s="7" t="s">
        <v>36</v>
      </c>
      <c r="C70" s="8" t="s">
        <v>32</v>
      </c>
    </row>
    <row r="71" spans="1:6" x14ac:dyDescent="0.3">
      <c r="A71" s="4" t="s">
        <v>0</v>
      </c>
      <c r="B71" s="4" t="s">
        <v>1</v>
      </c>
      <c r="C71" s="4" t="s">
        <v>2</v>
      </c>
      <c r="D71" s="4" t="s">
        <v>4</v>
      </c>
      <c r="E71" s="4" t="s">
        <v>3</v>
      </c>
      <c r="F71" s="4" t="s">
        <v>5</v>
      </c>
    </row>
    <row r="72" spans="1:6" x14ac:dyDescent="0.3">
      <c r="A72" s="1">
        <v>1</v>
      </c>
      <c r="B72" s="1" t="s">
        <v>13</v>
      </c>
      <c r="C72" s="1" t="s">
        <v>14</v>
      </c>
      <c r="D72" s="1">
        <v>3768.58</v>
      </c>
      <c r="E72" s="3">
        <v>45993</v>
      </c>
      <c r="F72" s="9" t="s">
        <v>15</v>
      </c>
    </row>
    <row r="73" spans="1:6" x14ac:dyDescent="0.3">
      <c r="A73" s="1">
        <v>2</v>
      </c>
      <c r="B73" s="1" t="s">
        <v>16</v>
      </c>
      <c r="C73" s="1" t="s">
        <v>10</v>
      </c>
      <c r="D73" s="1">
        <v>4522.3</v>
      </c>
      <c r="E73" s="3">
        <v>45993</v>
      </c>
      <c r="F73" s="9" t="s">
        <v>15</v>
      </c>
    </row>
    <row r="74" spans="1:6" x14ac:dyDescent="0.3">
      <c r="A74" s="1">
        <v>3</v>
      </c>
      <c r="B74" s="1" t="s">
        <v>17</v>
      </c>
      <c r="C74" s="1" t="s">
        <v>18</v>
      </c>
      <c r="D74" s="1">
        <v>4333.8599999999997</v>
      </c>
      <c r="E74" s="3">
        <v>45993</v>
      </c>
      <c r="F74" s="9" t="s">
        <v>15</v>
      </c>
    </row>
    <row r="75" spans="1:6" x14ac:dyDescent="0.3">
      <c r="A75" s="1"/>
      <c r="B75" s="4" t="s">
        <v>6</v>
      </c>
      <c r="C75" s="1"/>
      <c r="D75" s="1">
        <f>SUM(D72:D74)/3</f>
        <v>4208.2466666666669</v>
      </c>
      <c r="E75" s="1">
        <v>4208</v>
      </c>
      <c r="F75" s="10" t="s">
        <v>37</v>
      </c>
    </row>
    <row r="76" spans="1:6" x14ac:dyDescent="0.3">
      <c r="A76" s="1"/>
      <c r="B76" s="1" t="s">
        <v>7</v>
      </c>
      <c r="C76" s="6">
        <v>3</v>
      </c>
      <c r="D76" s="1"/>
      <c r="E76" s="6">
        <f>C76*E75</f>
        <v>12624</v>
      </c>
      <c r="F76" s="6" t="s">
        <v>8</v>
      </c>
    </row>
    <row r="78" spans="1:6" x14ac:dyDescent="0.3">
      <c r="A78" s="2">
        <v>10</v>
      </c>
      <c r="B78" s="7" t="s">
        <v>38</v>
      </c>
      <c r="C78" s="8" t="s">
        <v>12</v>
      </c>
    </row>
    <row r="79" spans="1:6" x14ac:dyDescent="0.3">
      <c r="A79" s="4" t="s">
        <v>0</v>
      </c>
      <c r="B79" s="4" t="s">
        <v>1</v>
      </c>
      <c r="C79" s="4" t="s">
        <v>2</v>
      </c>
      <c r="D79" s="4" t="s">
        <v>4</v>
      </c>
      <c r="E79" s="4" t="s">
        <v>3</v>
      </c>
      <c r="F79" s="4" t="s">
        <v>5</v>
      </c>
    </row>
    <row r="80" spans="1:6" x14ac:dyDescent="0.3">
      <c r="A80" s="1">
        <v>1</v>
      </c>
      <c r="B80" s="1" t="s">
        <v>13</v>
      </c>
      <c r="C80" s="1" t="s">
        <v>14</v>
      </c>
      <c r="D80" s="1">
        <v>3830</v>
      </c>
      <c r="E80" s="3">
        <v>45993</v>
      </c>
      <c r="F80" s="9" t="s">
        <v>15</v>
      </c>
    </row>
    <row r="81" spans="1:6" x14ac:dyDescent="0.3">
      <c r="A81" s="1">
        <v>2</v>
      </c>
      <c r="B81" s="1" t="s">
        <v>16</v>
      </c>
      <c r="C81" s="1" t="s">
        <v>10</v>
      </c>
      <c r="D81" s="1">
        <v>4596</v>
      </c>
      <c r="E81" s="3">
        <v>45993</v>
      </c>
      <c r="F81" s="9" t="s">
        <v>15</v>
      </c>
    </row>
    <row r="82" spans="1:6" x14ac:dyDescent="0.3">
      <c r="A82" s="1">
        <v>3</v>
      </c>
      <c r="B82" s="1" t="s">
        <v>17</v>
      </c>
      <c r="C82" s="1" t="s">
        <v>18</v>
      </c>
      <c r="D82" s="1">
        <v>4404.5</v>
      </c>
      <c r="E82" s="3">
        <v>45993</v>
      </c>
      <c r="F82" s="9" t="s">
        <v>15</v>
      </c>
    </row>
    <row r="83" spans="1:6" x14ac:dyDescent="0.3">
      <c r="A83" s="1"/>
      <c r="B83" s="4" t="s">
        <v>6</v>
      </c>
      <c r="C83" s="1"/>
      <c r="D83" s="1">
        <f>SUM(D80:D82)/3</f>
        <v>4276.833333333333</v>
      </c>
      <c r="E83" s="1">
        <v>4277</v>
      </c>
      <c r="F83" s="10" t="s">
        <v>39</v>
      </c>
    </row>
    <row r="84" spans="1:6" x14ac:dyDescent="0.3">
      <c r="A84" s="1"/>
      <c r="B84" s="1" t="s">
        <v>7</v>
      </c>
      <c r="C84" s="6">
        <v>2</v>
      </c>
      <c r="D84" s="1"/>
      <c r="E84" s="6">
        <f>C84*E83</f>
        <v>8554</v>
      </c>
      <c r="F84" s="6" t="s">
        <v>8</v>
      </c>
    </row>
    <row r="86" spans="1:6" x14ac:dyDescent="0.3">
      <c r="A86" s="2">
        <v>11</v>
      </c>
      <c r="B86" s="7" t="s">
        <v>40</v>
      </c>
      <c r="C86" s="8" t="s">
        <v>32</v>
      </c>
    </row>
    <row r="87" spans="1:6" x14ac:dyDescent="0.3">
      <c r="A87" s="4" t="s">
        <v>0</v>
      </c>
      <c r="B87" s="4" t="s">
        <v>1</v>
      </c>
      <c r="C87" s="4" t="s">
        <v>2</v>
      </c>
      <c r="D87" s="4" t="s">
        <v>4</v>
      </c>
      <c r="E87" s="4" t="s">
        <v>3</v>
      </c>
      <c r="F87" s="4" t="s">
        <v>5</v>
      </c>
    </row>
    <row r="88" spans="1:6" x14ac:dyDescent="0.3">
      <c r="A88" s="1">
        <v>1</v>
      </c>
      <c r="B88" s="1" t="s">
        <v>13</v>
      </c>
      <c r="C88" s="1" t="s">
        <v>14</v>
      </c>
      <c r="D88" s="1">
        <v>3060</v>
      </c>
      <c r="E88" s="3">
        <v>45993</v>
      </c>
      <c r="F88" s="9" t="s">
        <v>15</v>
      </c>
    </row>
    <row r="89" spans="1:6" x14ac:dyDescent="0.3">
      <c r="A89" s="1">
        <v>2</v>
      </c>
      <c r="B89" s="1" t="s">
        <v>16</v>
      </c>
      <c r="C89" s="1" t="s">
        <v>10</v>
      </c>
      <c r="D89" s="1">
        <v>3672</v>
      </c>
      <c r="E89" s="3">
        <v>45993</v>
      </c>
      <c r="F89" s="9" t="s">
        <v>15</v>
      </c>
    </row>
    <row r="90" spans="1:6" x14ac:dyDescent="0.3">
      <c r="A90" s="1">
        <v>3</v>
      </c>
      <c r="B90" s="1" t="s">
        <v>17</v>
      </c>
      <c r="C90" s="1" t="s">
        <v>18</v>
      </c>
      <c r="D90" s="1">
        <v>3519</v>
      </c>
      <c r="E90" s="3">
        <v>45993</v>
      </c>
      <c r="F90" s="9" t="s">
        <v>15</v>
      </c>
    </row>
    <row r="91" spans="1:6" x14ac:dyDescent="0.3">
      <c r="A91" s="1"/>
      <c r="B91" s="4" t="s">
        <v>6</v>
      </c>
      <c r="C91" s="1"/>
      <c r="D91" s="1">
        <f>SUM(D88:D90)/3</f>
        <v>3417</v>
      </c>
      <c r="E91" s="1">
        <v>3417</v>
      </c>
      <c r="F91" s="10" t="s">
        <v>41</v>
      </c>
    </row>
    <row r="92" spans="1:6" x14ac:dyDescent="0.3">
      <c r="A92" s="1"/>
      <c r="B92" s="1" t="s">
        <v>7</v>
      </c>
      <c r="C92" s="6">
        <v>3</v>
      </c>
      <c r="D92" s="1"/>
      <c r="E92" s="6">
        <f>C92*E91</f>
        <v>10251</v>
      </c>
      <c r="F92" s="6" t="s">
        <v>8</v>
      </c>
    </row>
    <row r="94" spans="1:6" x14ac:dyDescent="0.3">
      <c r="A94" s="2">
        <v>12</v>
      </c>
      <c r="B94" s="7" t="s">
        <v>42</v>
      </c>
      <c r="C94" s="8" t="s">
        <v>12</v>
      </c>
    </row>
    <row r="95" spans="1:6" x14ac:dyDescent="0.3">
      <c r="A95" s="4" t="s">
        <v>0</v>
      </c>
      <c r="B95" s="4" t="s">
        <v>1</v>
      </c>
      <c r="C95" s="4" t="s">
        <v>2</v>
      </c>
      <c r="D95" s="4" t="s">
        <v>4</v>
      </c>
      <c r="E95" s="4" t="s">
        <v>3</v>
      </c>
      <c r="F95" s="4" t="s">
        <v>5</v>
      </c>
    </row>
    <row r="96" spans="1:6" x14ac:dyDescent="0.3">
      <c r="A96" s="1">
        <v>1</v>
      </c>
      <c r="B96" s="1" t="s">
        <v>13</v>
      </c>
      <c r="C96" s="1" t="s">
        <v>14</v>
      </c>
      <c r="D96" s="1">
        <v>3930</v>
      </c>
      <c r="E96" s="3">
        <v>45993</v>
      </c>
      <c r="F96" s="9" t="s">
        <v>15</v>
      </c>
    </row>
    <row r="97" spans="1:6" x14ac:dyDescent="0.3">
      <c r="A97" s="1">
        <v>2</v>
      </c>
      <c r="B97" s="1" t="s">
        <v>16</v>
      </c>
      <c r="C97" s="1" t="s">
        <v>10</v>
      </c>
      <c r="D97" s="1">
        <v>4716</v>
      </c>
      <c r="E97" s="3">
        <v>45993</v>
      </c>
      <c r="F97" s="9" t="s">
        <v>15</v>
      </c>
    </row>
    <row r="98" spans="1:6" x14ac:dyDescent="0.3">
      <c r="A98" s="1">
        <v>3</v>
      </c>
      <c r="B98" s="1" t="s">
        <v>17</v>
      </c>
      <c r="C98" s="1" t="s">
        <v>18</v>
      </c>
      <c r="D98" s="1">
        <v>4519.5</v>
      </c>
      <c r="E98" s="3">
        <v>45993</v>
      </c>
      <c r="F98" s="9" t="s">
        <v>15</v>
      </c>
    </row>
    <row r="99" spans="1:6" x14ac:dyDescent="0.3">
      <c r="A99" s="1"/>
      <c r="B99" s="4" t="s">
        <v>6</v>
      </c>
      <c r="C99" s="1"/>
      <c r="D99" s="1">
        <f>SUM(D96:D98)/3</f>
        <v>4388.5</v>
      </c>
      <c r="E99" s="1">
        <v>4389</v>
      </c>
      <c r="F99" s="10" t="s">
        <v>43</v>
      </c>
    </row>
    <row r="100" spans="1:6" x14ac:dyDescent="0.3">
      <c r="A100" s="1"/>
      <c r="B100" s="1" t="s">
        <v>7</v>
      </c>
      <c r="C100" s="6">
        <v>2</v>
      </c>
      <c r="D100" s="1"/>
      <c r="E100" s="6">
        <f>C100*E99</f>
        <v>8778</v>
      </c>
      <c r="F100" s="6" t="s">
        <v>8</v>
      </c>
    </row>
    <row r="104" spans="1:6" x14ac:dyDescent="0.3">
      <c r="A104" s="2">
        <v>13</v>
      </c>
      <c r="B104" s="7" t="s">
        <v>45</v>
      </c>
      <c r="C104" s="8" t="s">
        <v>23</v>
      </c>
    </row>
    <row r="105" spans="1:6" x14ac:dyDescent="0.3">
      <c r="A105" s="4" t="s">
        <v>0</v>
      </c>
      <c r="B105" s="4" t="s">
        <v>1</v>
      </c>
      <c r="C105" s="4" t="s">
        <v>2</v>
      </c>
      <c r="D105" s="4" t="s">
        <v>4</v>
      </c>
      <c r="E105" s="4" t="s">
        <v>3</v>
      </c>
      <c r="F105" s="4" t="s">
        <v>5</v>
      </c>
    </row>
    <row r="106" spans="1:6" x14ac:dyDescent="0.3">
      <c r="A106" s="1">
        <v>1</v>
      </c>
      <c r="B106" s="1" t="s">
        <v>13</v>
      </c>
      <c r="C106" s="1" t="s">
        <v>14</v>
      </c>
      <c r="D106" s="1">
        <v>4200</v>
      </c>
      <c r="E106" s="3">
        <v>45993</v>
      </c>
      <c r="F106" s="9" t="s">
        <v>15</v>
      </c>
    </row>
    <row r="107" spans="1:6" x14ac:dyDescent="0.3">
      <c r="A107" s="1">
        <v>2</v>
      </c>
      <c r="B107" s="1" t="s">
        <v>16</v>
      </c>
      <c r="C107" s="1" t="s">
        <v>10</v>
      </c>
      <c r="D107" s="1">
        <v>5040</v>
      </c>
      <c r="E107" s="3">
        <v>45993</v>
      </c>
      <c r="F107" s="9" t="s">
        <v>15</v>
      </c>
    </row>
    <row r="108" spans="1:6" x14ac:dyDescent="0.3">
      <c r="A108" s="1">
        <v>3</v>
      </c>
      <c r="B108" s="1" t="s">
        <v>17</v>
      </c>
      <c r="C108" s="1" t="s">
        <v>18</v>
      </c>
      <c r="D108" s="1">
        <v>4830</v>
      </c>
      <c r="E108" s="3">
        <v>45993</v>
      </c>
      <c r="F108" s="9" t="s">
        <v>15</v>
      </c>
    </row>
    <row r="109" spans="1:6" x14ac:dyDescent="0.3">
      <c r="A109" s="1"/>
      <c r="B109" s="4" t="s">
        <v>6</v>
      </c>
      <c r="C109" s="1"/>
      <c r="D109" s="1">
        <f>SUM(D106:D108)/3</f>
        <v>4690</v>
      </c>
      <c r="E109" s="1">
        <v>4690</v>
      </c>
      <c r="F109" s="10" t="s">
        <v>44</v>
      </c>
    </row>
    <row r="110" spans="1:6" x14ac:dyDescent="0.3">
      <c r="A110" s="1"/>
      <c r="B110" s="1" t="s">
        <v>7</v>
      </c>
      <c r="C110" s="6">
        <v>1</v>
      </c>
      <c r="D110" s="1"/>
      <c r="E110" s="6">
        <f>C110*E109</f>
        <v>4690</v>
      </c>
      <c r="F110" s="6" t="s">
        <v>8</v>
      </c>
    </row>
    <row r="112" spans="1:6" x14ac:dyDescent="0.3">
      <c r="A112" s="2">
        <v>14</v>
      </c>
      <c r="B112" s="7" t="s">
        <v>46</v>
      </c>
      <c r="C112" s="8" t="s">
        <v>23</v>
      </c>
    </row>
    <row r="113" spans="1:6" x14ac:dyDescent="0.3">
      <c r="A113" s="4" t="s">
        <v>0</v>
      </c>
      <c r="B113" s="4" t="s">
        <v>1</v>
      </c>
      <c r="C113" s="4" t="s">
        <v>2</v>
      </c>
      <c r="D113" s="4" t="s">
        <v>4</v>
      </c>
      <c r="E113" s="4" t="s">
        <v>3</v>
      </c>
      <c r="F113" s="4" t="s">
        <v>5</v>
      </c>
    </row>
    <row r="114" spans="1:6" x14ac:dyDescent="0.3">
      <c r="A114" s="1">
        <v>1</v>
      </c>
      <c r="B114" s="1" t="s">
        <v>13</v>
      </c>
      <c r="C114" s="1" t="s">
        <v>14</v>
      </c>
      <c r="D114" s="1">
        <v>4305</v>
      </c>
      <c r="E114" s="3">
        <v>45993</v>
      </c>
      <c r="F114" s="9" t="s">
        <v>15</v>
      </c>
    </row>
    <row r="115" spans="1:6" x14ac:dyDescent="0.3">
      <c r="A115" s="1">
        <v>2</v>
      </c>
      <c r="B115" s="1" t="s">
        <v>16</v>
      </c>
      <c r="C115" s="1" t="s">
        <v>10</v>
      </c>
      <c r="D115" s="1">
        <v>5166</v>
      </c>
      <c r="E115" s="3">
        <v>45993</v>
      </c>
      <c r="F115" s="9" t="s">
        <v>15</v>
      </c>
    </row>
    <row r="116" spans="1:6" x14ac:dyDescent="0.3">
      <c r="A116" s="1">
        <v>3</v>
      </c>
      <c r="B116" s="1" t="s">
        <v>17</v>
      </c>
      <c r="C116" s="1" t="s">
        <v>18</v>
      </c>
      <c r="D116" s="1">
        <v>4950.75</v>
      </c>
      <c r="E116" s="3">
        <v>45993</v>
      </c>
      <c r="F116" s="9" t="s">
        <v>15</v>
      </c>
    </row>
    <row r="117" spans="1:6" x14ac:dyDescent="0.3">
      <c r="A117" s="1"/>
      <c r="B117" s="4" t="s">
        <v>6</v>
      </c>
      <c r="C117" s="1"/>
      <c r="D117" s="1">
        <f>SUM(D114:D116)/3</f>
        <v>4807.25</v>
      </c>
      <c r="E117" s="1">
        <v>4807</v>
      </c>
      <c r="F117" s="10" t="s">
        <v>47</v>
      </c>
    </row>
    <row r="118" spans="1:6" x14ac:dyDescent="0.3">
      <c r="A118" s="1"/>
      <c r="B118" s="1" t="s">
        <v>7</v>
      </c>
      <c r="C118" s="6">
        <v>1</v>
      </c>
      <c r="D118" s="1"/>
      <c r="E118" s="6">
        <f>C118*E117</f>
        <v>4807</v>
      </c>
      <c r="F118" s="6" t="s">
        <v>8</v>
      </c>
    </row>
    <row r="120" spans="1:6" x14ac:dyDescent="0.3">
      <c r="A120" s="2">
        <v>15</v>
      </c>
      <c r="B120" s="7" t="s">
        <v>48</v>
      </c>
      <c r="C120" s="8" t="s">
        <v>23</v>
      </c>
    </row>
    <row r="121" spans="1:6" x14ac:dyDescent="0.3">
      <c r="A121" s="4" t="s">
        <v>0</v>
      </c>
      <c r="B121" s="4" t="s">
        <v>1</v>
      </c>
      <c r="C121" s="4" t="s">
        <v>2</v>
      </c>
      <c r="D121" s="4" t="s">
        <v>4</v>
      </c>
      <c r="E121" s="4" t="s">
        <v>3</v>
      </c>
      <c r="F121" s="4" t="s">
        <v>5</v>
      </c>
    </row>
    <row r="122" spans="1:6" x14ac:dyDescent="0.3">
      <c r="A122" s="1">
        <v>1</v>
      </c>
      <c r="B122" s="1" t="s">
        <v>13</v>
      </c>
      <c r="C122" s="1" t="s">
        <v>14</v>
      </c>
      <c r="D122" s="1">
        <v>4700</v>
      </c>
      <c r="E122" s="3">
        <v>45993</v>
      </c>
      <c r="F122" s="9" t="s">
        <v>15</v>
      </c>
    </row>
    <row r="123" spans="1:6" x14ac:dyDescent="0.3">
      <c r="A123" s="1">
        <v>2</v>
      </c>
      <c r="B123" s="1" t="s">
        <v>16</v>
      </c>
      <c r="C123" s="1" t="s">
        <v>10</v>
      </c>
      <c r="D123" s="1">
        <v>5640</v>
      </c>
      <c r="E123" s="3">
        <v>45993</v>
      </c>
      <c r="F123" s="9" t="s">
        <v>15</v>
      </c>
    </row>
    <row r="124" spans="1:6" x14ac:dyDescent="0.3">
      <c r="A124" s="1">
        <v>3</v>
      </c>
      <c r="B124" s="1" t="s">
        <v>17</v>
      </c>
      <c r="C124" s="1" t="s">
        <v>18</v>
      </c>
      <c r="D124" s="1">
        <v>5405</v>
      </c>
      <c r="E124" s="3">
        <v>45993</v>
      </c>
      <c r="F124" s="9" t="s">
        <v>15</v>
      </c>
    </row>
    <row r="125" spans="1:6" x14ac:dyDescent="0.3">
      <c r="A125" s="1"/>
      <c r="B125" s="4" t="s">
        <v>6</v>
      </c>
      <c r="C125" s="1"/>
      <c r="D125" s="1">
        <f>SUM(D122:D124)/3</f>
        <v>5248.333333333333</v>
      </c>
      <c r="E125" s="1">
        <v>5248</v>
      </c>
      <c r="F125" s="10" t="s">
        <v>49</v>
      </c>
    </row>
    <row r="126" spans="1:6" x14ac:dyDescent="0.3">
      <c r="A126" s="1"/>
      <c r="B126" s="1" t="s">
        <v>7</v>
      </c>
      <c r="C126" s="6">
        <v>1</v>
      </c>
      <c r="D126" s="1"/>
      <c r="E126" s="6">
        <f>C126*E125</f>
        <v>5248</v>
      </c>
      <c r="F126" s="6" t="s">
        <v>8</v>
      </c>
    </row>
    <row r="128" spans="1:6" x14ac:dyDescent="0.3">
      <c r="A128" s="1"/>
      <c r="B128" s="6" t="s">
        <v>9</v>
      </c>
      <c r="C128" s="1"/>
      <c r="D128" s="1"/>
      <c r="E128" s="6">
        <f>E7+E15+E23+E31+E42+E50+E58+E66+E76+E84+E92+E100+E110+E118+E126</f>
        <v>108062</v>
      </c>
      <c r="F128" s="6" t="s">
        <v>8</v>
      </c>
    </row>
  </sheetData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7"/>
  <sheetViews>
    <sheetView workbookViewId="0">
      <selection activeCell="D19" sqref="C3:D19"/>
    </sheetView>
  </sheetViews>
  <sheetFormatPr defaultRowHeight="14.4" x14ac:dyDescent="0.3"/>
  <sheetData>
    <row r="2" spans="1:4" x14ac:dyDescent="0.3">
      <c r="A2" s="12"/>
      <c r="B2" s="12"/>
      <c r="C2" s="12"/>
      <c r="D2" s="12"/>
    </row>
    <row r="3" spans="1:4" x14ac:dyDescent="0.3">
      <c r="A3" s="12"/>
      <c r="B3" s="12"/>
      <c r="C3" s="12"/>
      <c r="D3" s="12"/>
    </row>
    <row r="4" spans="1:4" x14ac:dyDescent="0.3">
      <c r="A4" s="12"/>
      <c r="B4" s="12"/>
      <c r="C4" s="12"/>
      <c r="D4" s="12"/>
    </row>
    <row r="5" spans="1:4" x14ac:dyDescent="0.3">
      <c r="A5" s="12"/>
      <c r="B5" s="12"/>
      <c r="C5" s="12"/>
      <c r="D5" s="12"/>
    </row>
    <row r="6" spans="1:4" x14ac:dyDescent="0.3">
      <c r="A6" s="12"/>
      <c r="B6" s="12"/>
      <c r="C6" s="12"/>
      <c r="D6" s="13"/>
    </row>
    <row r="7" spans="1:4" x14ac:dyDescent="0.3">
      <c r="A7" s="12"/>
      <c r="B7" s="12"/>
      <c r="C7" s="12"/>
      <c r="D7" s="13"/>
    </row>
    <row r="8" spans="1:4" x14ac:dyDescent="0.3">
      <c r="A8" s="12"/>
      <c r="B8" s="12"/>
      <c r="C8" s="12"/>
      <c r="D8" s="13"/>
    </row>
    <row r="9" spans="1:4" x14ac:dyDescent="0.3">
      <c r="A9" s="12"/>
      <c r="B9" s="12"/>
      <c r="C9" s="12"/>
      <c r="D9" s="13"/>
    </row>
    <row r="10" spans="1:4" x14ac:dyDescent="0.3">
      <c r="A10" s="12"/>
      <c r="B10" s="12"/>
      <c r="C10" s="12"/>
      <c r="D10" s="13"/>
    </row>
    <row r="11" spans="1:4" x14ac:dyDescent="0.3">
      <c r="A11" s="12"/>
      <c r="B11" s="12"/>
      <c r="C11" s="12"/>
      <c r="D11" s="13"/>
    </row>
    <row r="12" spans="1:4" x14ac:dyDescent="0.3">
      <c r="A12" s="12"/>
      <c r="B12" s="12"/>
      <c r="C12" s="12"/>
      <c r="D12" s="13"/>
    </row>
    <row r="13" spans="1:4" x14ac:dyDescent="0.3">
      <c r="D13" s="13"/>
    </row>
    <row r="14" spans="1:4" x14ac:dyDescent="0.3">
      <c r="D14" s="13"/>
    </row>
    <row r="15" spans="1:4" x14ac:dyDescent="0.3">
      <c r="D15" s="13"/>
    </row>
    <row r="16" spans="1:4" x14ac:dyDescent="0.3">
      <c r="D16" s="13"/>
    </row>
    <row r="17" spans="4:4" x14ac:dyDescent="0.3">
      <c r="D17" s="1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2025-12-03T10:25:39Z</dcterms:modified>
</cp:coreProperties>
</file>