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OneDrive\13 сесія\проекти\Зміни держ субвенція\"/>
    </mc:Choice>
  </mc:AlternateContent>
  <bookViews>
    <workbookView xWindow="360" yWindow="135" windowWidth="9555" windowHeight="9030" firstSheet="1" activeTab="1"/>
  </bookViews>
  <sheets>
    <sheet name="Додаток 1" sheetId="1" r:id="rId1"/>
    <sheet name="Додаток 5" sheetId="5" r:id="rId2"/>
  </sheets>
  <calcPr calcId="162913"/>
</workbook>
</file>

<file path=xl/calcChain.xml><?xml version="1.0" encoding="utf-8"?>
<calcChain xmlns="http://schemas.openxmlformats.org/spreadsheetml/2006/main">
  <c r="G7" i="5" l="1"/>
  <c r="G6" i="5" s="1"/>
  <c r="G9" i="5" l="1"/>
  <c r="I6" i="5" l="1"/>
  <c r="I9" i="5" s="1"/>
  <c r="C95" i="1" l="1"/>
  <c r="C94" i="1"/>
  <c r="C93" i="1"/>
  <c r="C92" i="1"/>
  <c r="C91" i="1"/>
  <c r="C90" i="1"/>
  <c r="C89" i="1"/>
  <c r="C88" i="1"/>
  <c r="C87" i="1"/>
  <c r="C86" i="1"/>
  <c r="C85" i="1"/>
  <c r="C84" i="1"/>
  <c r="C83" i="1"/>
  <c r="C82" i="1"/>
  <c r="C81" i="1"/>
  <c r="C80" i="1"/>
  <c r="C79" i="1"/>
  <c r="C78" i="1"/>
  <c r="C77" i="1"/>
  <c r="C76" i="1"/>
  <c r="C75" i="1"/>
  <c r="C74" i="1"/>
  <c r="C73" i="1"/>
  <c r="C72" i="1"/>
  <c r="C71" i="1"/>
  <c r="C70" i="1"/>
  <c r="C69" i="1"/>
  <c r="C68" i="1"/>
  <c r="C67" i="1"/>
  <c r="C66" i="1"/>
  <c r="C65" i="1"/>
  <c r="C64" i="1"/>
  <c r="C63" i="1"/>
  <c r="C62" i="1"/>
  <c r="C61" i="1"/>
  <c r="C60" i="1"/>
  <c r="C59" i="1"/>
  <c r="C58" i="1"/>
  <c r="C57" i="1"/>
  <c r="C56" i="1"/>
  <c r="C55" i="1"/>
  <c r="C54" i="1"/>
  <c r="C53" i="1"/>
  <c r="C52" i="1"/>
  <c r="C51" i="1"/>
  <c r="C50" i="1"/>
  <c r="C49" i="1"/>
  <c r="C48" i="1"/>
  <c r="C47" i="1"/>
  <c r="C46" i="1"/>
  <c r="C45" i="1"/>
  <c r="C44" i="1"/>
  <c r="C43" i="1"/>
  <c r="C42" i="1"/>
  <c r="C41" i="1"/>
  <c r="C40" i="1"/>
  <c r="C39" i="1"/>
  <c r="C38" i="1"/>
  <c r="C37" i="1"/>
  <c r="C36" i="1"/>
  <c r="C35" i="1"/>
  <c r="C34" i="1"/>
  <c r="C33" i="1"/>
  <c r="C32" i="1"/>
  <c r="C31" i="1"/>
  <c r="C30" i="1"/>
  <c r="C29" i="1"/>
  <c r="C28" i="1"/>
  <c r="C27" i="1"/>
  <c r="C26" i="1"/>
  <c r="C25" i="1"/>
  <c r="C24" i="1"/>
  <c r="C23" i="1"/>
  <c r="C22" i="1"/>
  <c r="C21" i="1"/>
  <c r="C20" i="1"/>
  <c r="C19" i="1"/>
  <c r="C18" i="1"/>
  <c r="C17" i="1"/>
  <c r="C16" i="1"/>
  <c r="C15" i="1"/>
  <c r="C14" i="1"/>
  <c r="C13" i="1"/>
  <c r="C12" i="1"/>
</calcChain>
</file>

<file path=xl/sharedStrings.xml><?xml version="1.0" encoding="utf-8"?>
<sst xmlns="http://schemas.openxmlformats.org/spreadsheetml/2006/main" count="125" uniqueCount="119">
  <si>
    <t>Додаток 1</t>
  </si>
  <si>
    <t>(грн)</t>
  </si>
  <si>
    <t>Код</t>
  </si>
  <si>
    <t>Найменування згідно з Класифікацією доходів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</si>
  <si>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</si>
  <si>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</si>
  <si>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</si>
  <si>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</si>
  <si>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</si>
  <si>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Податкові надходження  </t>
  </si>
  <si>
    <t>Податки на доходи, податки на прибуток, податки на збільшення ринкової вартості  </t>
  </si>
  <si>
    <t>Податок та збір на доходи фізичних осіб</t>
  </si>
  <si>
    <t>Податок на доходи фізичних осіб, що сплачується податковими агентами, із доходів платника податку у вигляді заробітної плати</t>
  </si>
  <si>
    <t>Податок на доходи фізичних осіб з грошового забезпечення, грошових винагород та інших виплат, одержаних військовослужбовцями та особами рядового і начальницького складу, що сплачується податковими агентами</t>
  </si>
  <si>
    <t>Податок на доходи фізичних осіб, що сплачується податковими агентами, із доходів платника податку інших ніж заробітна плата</t>
  </si>
  <si>
    <t>Податок на доходи фізичних осіб, що сплачується фізичними особами за результатами річного декларування</t>
  </si>
  <si>
    <t>Податок на прибуток підприємств  </t>
  </si>
  <si>
    <t>Податок на прибуток підприємств та фінансових установ комунальної власності </t>
  </si>
  <si>
    <t>Рентна плата та плата за використання інших природних ресурсів </t>
  </si>
  <si>
    <t>Рентна плата за спеціальне використання лісових ресурсів </t>
  </si>
  <si>
    <t>Рентна плата за спеціальне використання лісових ресурсів в частині деревини, заготовленої в порядку рубок головного користування </t>
  </si>
  <si>
    <t>Рентна плата за спеціальне використання лісових ресурсів (крім рентної плати за спеціальне використання лісових ресурсів в частині деревини, заготовленої в порядку рубок головного користування) </t>
  </si>
  <si>
    <t>Рентна плата за користування надрами </t>
  </si>
  <si>
    <t>Рентна плата за користування надрами для видобування корисних копалин загальнодержавного значення </t>
  </si>
  <si>
    <t>Рентна плата за користування надрами для видобування корисних копалин місцевого значення </t>
  </si>
  <si>
    <t>Внутрішні податки на товари та послуги  </t>
  </si>
  <si>
    <t>Акцизний податок з вироблених в Україні підакцизних товарів (продукції) </t>
  </si>
  <si>
    <t>Пальне</t>
  </si>
  <si>
    <t>Акцизний податок з ввезених на митну територію України підакцизних товарів (продукції) </t>
  </si>
  <si>
    <t>Акцизний податок з реалізації суб`єктами господарювання роздрібної торгівлі підакцизних товарів </t>
  </si>
  <si>
    <t>Місцеві податки </t>
  </si>
  <si>
    <t>Податок на майно </t>
  </si>
  <si>
    <t>Податок на нерухоме майно, відмінне від земельної ділянки, сплачений юридичними особами, які є власниками об`єктів житлової нерухомості </t>
  </si>
  <si>
    <t>Податок на нерухоме майно, відмінне від земельної ділянки, сплачений фізичними особами, які є власниками об`єктів житлової нерухомості </t>
  </si>
  <si>
    <t>Податок на нерухоме майно, відмінне від земельної ділянки, сплачений фізичними особами, які є власниками об`єктів нежитлової нерухомості </t>
  </si>
  <si>
    <t>Податок на нерухоме майно, відмінне від земельної ділянки, сплачений юридичними особами, які є власниками об`єктів нежитлової нерухомості </t>
  </si>
  <si>
    <t>Земельний податок з юридичних осіб </t>
  </si>
  <si>
    <t>Орендна плата з юридичних осіб </t>
  </si>
  <si>
    <t>Земельний податок з фізичних осіб </t>
  </si>
  <si>
    <t>Орендна плата з фізичних осіб </t>
  </si>
  <si>
    <t>Транспортний податок з фізичних осіб </t>
  </si>
  <si>
    <t>Транспортний податок з юридичних осіб </t>
  </si>
  <si>
    <t>Туристичний збір </t>
  </si>
  <si>
    <t>Туристичний збір, сплачений юридичними особами </t>
  </si>
  <si>
    <t>Туристичний збір, сплачений фізичними особами </t>
  </si>
  <si>
    <t>Єдиний податок  </t>
  </si>
  <si>
    <t>Єдиний податок з юридичних осіб </t>
  </si>
  <si>
    <t>Єдиний податок з фізичних осіб </t>
  </si>
  <si>
    <t>Єдиний податок з сільськогосподарських товаровиробників, у яких частка сільськогосподарського товаровиробництва за попередній податковий (звітний) рік дорівнює або перевищує 75 відсотків` </t>
  </si>
  <si>
    <t>Інші податки та збори </t>
  </si>
  <si>
    <t>Екологічний податок </t>
  </si>
  <si>
    <t>Екологічний податок, який справляється за викиди в атмосферне повітря забруднюючих речовин стаціонарними джерелами забруднення (за винятком викидів в атмосферне повітря двоокису вуглецю)</t>
  </si>
  <si>
    <t>Надходження від скидів забруднюючих речовин безпосередньо у водні об`єкти </t>
  </si>
  <si>
    <t>Надходження від розміщення відходів у спеціально відведених для цього місцях чи на об`єктах, крім розміщення окремих видів відходів як вторинної сировини </t>
  </si>
  <si>
    <t>Неподаткові надходження  </t>
  </si>
  <si>
    <t>Доходи від власності та підприємницької діяльності  </t>
  </si>
  <si>
    <t>Інші надходження  </t>
  </si>
  <si>
    <t>Адміністративні штрафи та інші санкції </t>
  </si>
  <si>
    <t>Адміністративні штрафи та штрафні санкції за порушення законодавства у сфері виробництва та обігу алкогольних напоїв та тютюнових виробів </t>
  </si>
  <si>
    <t>Адміністративні збори та платежі, доходи від некомерційної господарської діяльності </t>
  </si>
  <si>
    <t>Плата за надання адміністративних послуг</t>
  </si>
  <si>
    <t>Адміністративний збір за проведення державної реєстрації юридичних осіб, фізичних осіб - підприємців та громадських формувань</t>
  </si>
  <si>
    <t>Плата за надання інших адміністративних послуг</t>
  </si>
  <si>
    <t>Адміністративний збір за державну реєстрацію речових прав на нерухоме майно та їх обтяжень </t>
  </si>
  <si>
    <t>Надходження від орендної плати за користування цілісним майновим комплексом та іншим державним майном  </t>
  </si>
  <si>
    <t>Надходження від орендної плати за користування цілісним майновим комплексом та іншим майном, що перебуває в комунальній власності </t>
  </si>
  <si>
    <t>Державне мито  </t>
  </si>
  <si>
    <t>Державне мито, що сплачується за місцем розгляду та оформлення документів, у тому числі за оформлення документів на спадщину і дарування  </t>
  </si>
  <si>
    <t>Державне мито, пов`язане з видачею та оформленням закордонних паспортів (посвідок) та паспортів громадян України  </t>
  </si>
  <si>
    <t>Інші неподаткові надходження  </t>
  </si>
  <si>
    <t>Грошові стягнення за шкоду, заподіяну порушенням законодавства про охорону навколишнього природного середовища внаслідок господарської та іншої діяльності </t>
  </si>
  <si>
    <t>Власні надходження бюджетних установ  </t>
  </si>
  <si>
    <t>Надходження від плати за послуги, що надаються бюджетними установами згідно із законодавством </t>
  </si>
  <si>
    <t>Плата за послуги, що надаються бюджетними установами згідно з їх основною діяльністю </t>
  </si>
  <si>
    <t>Надходження бюджетних установ від додаткової (господарської) діяльності </t>
  </si>
  <si>
    <t>Плата за оренду майна бюджетних установ, що здійснюється відповідно до Закону України `Про оренду державного та комунального майна`</t>
  </si>
  <si>
    <t>Інші джерела власних надходжень бюджетних установ  </t>
  </si>
  <si>
    <t>Надходження, що отримують бюджетні установи від підприємств, організацій, фізичних осіб та від інших бюджетних установ для виконання цільових заходів, у тому числі заходів з відчуження для суспільних потреб земельних ділянок та розміщених на них інших об`</t>
  </si>
  <si>
    <t>Доходи від операцій з капіталом  </t>
  </si>
  <si>
    <t>Кошти від продажу землі і нематеріальних активів </t>
  </si>
  <si>
    <t>Кошти від продажу землі  </t>
  </si>
  <si>
    <t>Кошти від продажу земельних ділянок несільськогосподарського призначення, що перебувають у державній або комунальній власності, та земельних ділянок, які знаходяться на території Автономної Республіки Крим</t>
  </si>
  <si>
    <t>Усього доходів (без урахування міжбюджетних трансфертів)</t>
  </si>
  <si>
    <t>Офіційні трансферти  </t>
  </si>
  <si>
    <t>Від органів державного управління  </t>
  </si>
  <si>
    <t>Субвенції з державного бюджету місцевим бюджетам</t>
  </si>
  <si>
    <t>Освітня субвенція з державного бюджету місцевим бюджетам </t>
  </si>
  <si>
    <t>Субвенції з місцевих бюджетів іншим місцевим бюджетам</t>
  </si>
  <si>
    <t>Інші субвенції з місцевого бюджету</t>
  </si>
  <si>
    <t>Разом доходів</t>
  </si>
  <si>
    <t>X</t>
  </si>
  <si>
    <t>(код бюджету)</t>
  </si>
  <si>
    <t>Секретар ради</t>
  </si>
  <si>
    <t>Руслан ШИШКА</t>
  </si>
  <si>
    <t>до рішення  міської ради</t>
  </si>
  <si>
    <t>ДОХОДИ_x000D_
Бродівського міського бюджету на 2021 рік</t>
  </si>
  <si>
    <t>від  24 грудня  №66</t>
  </si>
  <si>
    <t>0200000</t>
  </si>
  <si>
    <t>02</t>
  </si>
  <si>
    <t>грн.</t>
  </si>
  <si>
    <r>
      <t>Код ТКВКБМС</t>
    </r>
    <r>
      <rPr>
        <b/>
        <vertAlign val="superscript"/>
        <sz val="10"/>
        <rFont val="Times New Roman"/>
        <family val="1"/>
        <charset val="204"/>
      </rPr>
      <t>3</t>
    </r>
  </si>
  <si>
    <t>Код  ПКВКБМ</t>
  </si>
  <si>
    <r>
      <t>Код ФКВКБ</t>
    </r>
    <r>
      <rPr>
        <b/>
        <vertAlign val="superscript"/>
        <sz val="10"/>
        <rFont val="Times New Roman"/>
        <family val="1"/>
        <charset val="204"/>
      </rPr>
      <t>4</t>
    </r>
  </si>
  <si>
    <t>Найменування головного розпорядника, відповідального виконавця, бюджетної програми або напряму видатків
згідно з типовою відомчою/ТПКВКМБ /
ТКВКБМС</t>
  </si>
  <si>
    <t>Найменування об’єкта будівництва/вид будівельних робіт, у тому числі  проєктні роботи</t>
  </si>
  <si>
    <t>Загальна тривалість будівництва(рік пчатку і завершення)</t>
  </si>
  <si>
    <t xml:space="preserve">Загальна вартість будівництва, гривень </t>
  </si>
  <si>
    <t>Рівень виконання робіт на початок бюджетного періоду,%</t>
  </si>
  <si>
    <t xml:space="preserve"> Обсяг видатків бюджету розвитку, які спрямовані на будівництво об’єкта у бюджетному періоді,гривень </t>
  </si>
  <si>
    <t>Рівень готовності об"єкта на кінець бюджетного періоду,%</t>
  </si>
  <si>
    <t>Виконавчий комітет Бродівської міської ради</t>
  </si>
  <si>
    <t xml:space="preserve">Всього </t>
  </si>
  <si>
    <t>0217380</t>
  </si>
  <si>
    <t>0490</t>
  </si>
  <si>
    <t>Виконання інвестиційних проектів за рахунок інших субвенцій з державного бюджету</t>
  </si>
  <si>
    <t>Реконструкція площі Ринок в м.Броди Львівської області (коригування)</t>
  </si>
  <si>
    <t xml:space="preserve">Зміни до розподілу коштів бюджету розвитку на здійснення заходів на будівництво, реконструкцію і реставрацію, капітальний ремонт об"єктів виробничої, комунікаційної та соціальної інфраструктури за об"єктами по Бродівському міському бюджету у 2021 році </t>
  </si>
  <si>
    <t>ЗМІНИ</t>
  </si>
  <si>
    <t>Додаток 5
до рішення  міської ради
від 19 листопада 2021 року № 545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</si>
</sst>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21" x14ac:knownFonts="1"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name val="Times New Roman"/>
      <family val="1"/>
      <charset val="204"/>
    </font>
    <font>
      <b/>
      <sz val="10"/>
      <name val="Times New Roman"/>
      <family val="1"/>
      <charset val="204"/>
    </font>
    <font>
      <b/>
      <vertAlign val="superscript"/>
      <sz val="10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20"/>
      <name val="Times New Roman"/>
      <family val="1"/>
      <charset val="204"/>
    </font>
    <font>
      <sz val="10"/>
      <color indexed="8"/>
      <name val="Arial"/>
      <family val="2"/>
      <charset val="204"/>
    </font>
    <font>
      <b/>
      <sz val="20"/>
      <color indexed="8"/>
      <name val="Times New Roman"/>
      <family val="1"/>
      <charset val="204"/>
    </font>
    <font>
      <sz val="18"/>
      <name val="Times New Roman"/>
      <family val="1"/>
      <charset val="204"/>
    </font>
    <font>
      <b/>
      <sz val="18"/>
      <name val="Times New Roman"/>
      <family val="1"/>
      <charset val="204"/>
    </font>
    <font>
      <b/>
      <sz val="18"/>
      <color indexed="8"/>
      <name val="Times New Roman"/>
      <family val="1"/>
      <charset val="204"/>
    </font>
    <font>
      <b/>
      <sz val="18"/>
      <name val="Arial Cyr"/>
      <charset val="204"/>
    </font>
    <font>
      <sz val="2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8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2" fillId="0" borderId="0">
      <alignment vertical="top"/>
    </xf>
  </cellStyleXfs>
  <cellXfs count="60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3" fillId="0" borderId="0" xfId="0" applyFont="1"/>
    <xf numFmtId="0" fontId="0" fillId="0" borderId="1" xfId="0" quotePrefix="1" applyFont="1" applyBorder="1" applyAlignment="1">
      <alignment horizontal="center"/>
    </xf>
    <xf numFmtId="0" fontId="0" fillId="2" borderId="2" xfId="0" applyFill="1" applyBorder="1" applyAlignment="1">
      <alignment horizontal="center" vertical="center" wrapText="1"/>
    </xf>
    <xf numFmtId="0" fontId="1" fillId="2" borderId="2" xfId="0" applyFont="1" applyFill="1" applyBorder="1" applyAlignment="1">
      <alignment vertical="center"/>
    </xf>
    <xf numFmtId="0" fontId="1" fillId="2" borderId="2" xfId="0" applyFont="1" applyFill="1" applyBorder="1" applyAlignment="1">
      <alignment vertical="center" wrapText="1"/>
    </xf>
    <xf numFmtId="4" fontId="1" fillId="2" borderId="2" xfId="0" applyNumberFormat="1" applyFont="1" applyFill="1" applyBorder="1" applyAlignment="1">
      <alignment vertical="center"/>
    </xf>
    <xf numFmtId="0" fontId="0" fillId="2" borderId="2" xfId="0" applyFill="1" applyBorder="1" applyAlignment="1">
      <alignment vertical="center"/>
    </xf>
    <xf numFmtId="0" fontId="0" fillId="2" borderId="2" xfId="0" applyFill="1" applyBorder="1" applyAlignment="1">
      <alignment vertical="center" wrapText="1"/>
    </xf>
    <xf numFmtId="4" fontId="0" fillId="2" borderId="2" xfId="0" applyNumberFormat="1" applyFill="1" applyBorder="1" applyAlignment="1">
      <alignment vertical="center"/>
    </xf>
    <xf numFmtId="0" fontId="1" fillId="2" borderId="2" xfId="0" applyFont="1" applyFill="1" applyBorder="1" applyAlignment="1">
      <alignment horizontal="center" vertical="center"/>
    </xf>
    <xf numFmtId="0" fontId="0" fillId="2" borderId="0" xfId="0" applyFill="1"/>
    <xf numFmtId="0" fontId="1" fillId="2" borderId="0" xfId="0" applyFont="1" applyFill="1" applyAlignment="1">
      <alignment horizontal="left"/>
    </xf>
    <xf numFmtId="0" fontId="5" fillId="0" borderId="0" xfId="0" applyFont="1"/>
    <xf numFmtId="0" fontId="8" fillId="0" borderId="2" xfId="0" applyNumberFormat="1" applyFont="1" applyFill="1" applyBorder="1" applyAlignment="1" applyProtection="1">
      <alignment horizontal="center" vertical="center" wrapText="1"/>
    </xf>
    <xf numFmtId="0" fontId="10" fillId="0" borderId="2" xfId="0" applyNumberFormat="1" applyFont="1" applyFill="1" applyBorder="1" applyAlignment="1" applyProtection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49" fontId="11" fillId="0" borderId="3" xfId="0" applyNumberFormat="1" applyFont="1" applyBorder="1" applyAlignment="1">
      <alignment horizontal="center" vertical="center" wrapText="1"/>
    </xf>
    <xf numFmtId="0" fontId="11" fillId="0" borderId="3" xfId="0" applyNumberFormat="1" applyFont="1" applyFill="1" applyBorder="1" applyAlignment="1" applyProtection="1">
      <alignment horizontal="center" vertical="center" wrapText="1"/>
    </xf>
    <xf numFmtId="0" fontId="11" fillId="0" borderId="3" xfId="0" applyFont="1" applyBorder="1" applyAlignment="1">
      <alignment horizontal="left" vertical="center" wrapText="1"/>
    </xf>
    <xf numFmtId="0" fontId="11" fillId="0" borderId="2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1" fontId="11" fillId="0" borderId="3" xfId="0" applyNumberFormat="1" applyFont="1" applyBorder="1" applyAlignment="1">
      <alignment horizontal="center" vertical="center" wrapText="1"/>
    </xf>
    <xf numFmtId="1" fontId="13" fillId="0" borderId="2" xfId="1" applyNumberFormat="1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 wrapText="1"/>
    </xf>
    <xf numFmtId="49" fontId="14" fillId="0" borderId="2" xfId="0" applyNumberFormat="1" applyFont="1" applyBorder="1" applyAlignment="1">
      <alignment horizontal="center" vertical="center" wrapText="1"/>
    </xf>
    <xf numFmtId="0" fontId="15" fillId="0" borderId="2" xfId="0" applyFont="1" applyBorder="1" applyAlignment="1">
      <alignment horizontal="left" vertical="center" wrapText="1"/>
    </xf>
    <xf numFmtId="164" fontId="16" fillId="0" borderId="2" xfId="0" applyNumberFormat="1" applyFont="1" applyBorder="1" applyAlignment="1">
      <alignment vertical="justify" wrapText="1"/>
    </xf>
    <xf numFmtId="164" fontId="16" fillId="0" borderId="2" xfId="0" applyNumberFormat="1" applyFont="1" applyBorder="1" applyAlignment="1">
      <alignment vertical="justify"/>
    </xf>
    <xf numFmtId="1" fontId="16" fillId="0" borderId="2" xfId="0" applyNumberFormat="1" applyFont="1" applyBorder="1" applyAlignment="1">
      <alignment horizontal="center" vertical="center"/>
    </xf>
    <xf numFmtId="1" fontId="16" fillId="0" borderId="2" xfId="0" applyNumberFormat="1" applyFont="1" applyBorder="1" applyAlignment="1">
      <alignment vertical="justify"/>
    </xf>
    <xf numFmtId="0" fontId="14" fillId="0" borderId="0" xfId="0" applyFont="1"/>
    <xf numFmtId="0" fontId="14" fillId="0" borderId="0" xfId="0" applyFont="1" applyAlignment="1">
      <alignment wrapText="1"/>
    </xf>
    <xf numFmtId="0" fontId="17" fillId="0" borderId="0" xfId="0" applyFont="1" applyAlignment="1">
      <alignment horizontal="left"/>
    </xf>
    <xf numFmtId="0" fontId="18" fillId="0" borderId="0" xfId="0" applyFont="1"/>
    <xf numFmtId="49" fontId="11" fillId="0" borderId="3" xfId="0" applyNumberFormat="1" applyFont="1" applyFill="1" applyBorder="1" applyAlignment="1" applyProtection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19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0" xfId="0" applyNumberFormat="1" applyFont="1" applyFill="1" applyAlignment="1" applyProtection="1">
      <alignment horizontal="left" vertical="center" wrapText="1"/>
    </xf>
    <xf numFmtId="0" fontId="6" fillId="0" borderId="0" xfId="0" applyNumberFormat="1" applyFont="1" applyFill="1" applyBorder="1" applyAlignment="1" applyProtection="1">
      <alignment horizontal="center" vertical="top" wrapText="1"/>
    </xf>
    <xf numFmtId="0" fontId="7" fillId="0" borderId="0" xfId="0" applyFont="1" applyAlignment="1"/>
    <xf numFmtId="49" fontId="14" fillId="0" borderId="3" xfId="0" applyNumberFormat="1" applyFont="1" applyFill="1" applyBorder="1" applyAlignment="1" applyProtection="1">
      <alignment horizontal="center" vertical="center" wrapText="1"/>
    </xf>
    <xf numFmtId="49" fontId="14" fillId="0" borderId="4" xfId="0" applyNumberFormat="1" applyFont="1" applyBorder="1" applyAlignment="1">
      <alignment horizontal="center" vertical="center" wrapText="1"/>
    </xf>
    <xf numFmtId="0" fontId="14" fillId="0" borderId="3" xfId="0" applyNumberFormat="1" applyFont="1" applyFill="1" applyBorder="1" applyAlignment="1" applyProtection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49" fontId="14" fillId="3" borderId="3" xfId="0" quotePrefix="1" applyNumberFormat="1" applyFont="1" applyFill="1" applyBorder="1" applyAlignment="1">
      <alignment horizontal="center" vertical="center" wrapText="1"/>
    </xf>
    <xf numFmtId="0" fontId="14" fillId="0" borderId="3" xfId="0" applyNumberFormat="1" applyFont="1" applyFill="1" applyBorder="1" applyAlignment="1" applyProtection="1">
      <alignment horizontal="left" vertical="center" wrapText="1"/>
    </xf>
    <xf numFmtId="0" fontId="14" fillId="0" borderId="4" xfId="0" applyFont="1" applyBorder="1" applyAlignment="1">
      <alignment horizontal="left" vertical="center" wrapText="1"/>
    </xf>
    <xf numFmtId="1" fontId="14" fillId="0" borderId="3" xfId="0" applyNumberFormat="1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14" fillId="0" borderId="3" xfId="0" applyFont="1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14" fillId="0" borderId="3" xfId="0" applyFont="1" applyBorder="1" applyAlignment="1">
      <alignment horizontal="center" vertical="center" wrapText="1"/>
    </xf>
    <xf numFmtId="0" fontId="20" fillId="0" borderId="0" xfId="0" applyFont="1" applyAlignment="1">
      <alignment horizontal="left"/>
    </xf>
  </cellXfs>
  <cellStyles count="2">
    <cellStyle name="Звичайний_Додаток _ 3 зм_ни 4575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99"/>
  <sheetViews>
    <sheetView workbookViewId="0">
      <selection activeCell="D1" sqref="D1:D3"/>
    </sheetView>
  </sheetViews>
  <sheetFormatPr defaultRowHeight="12.75" x14ac:dyDescent="0.2"/>
  <cols>
    <col min="1" max="1" width="13.5703125" customWidth="1"/>
    <col min="2" max="2" width="41" customWidth="1"/>
    <col min="3" max="3" width="14.140625" customWidth="1"/>
    <col min="4" max="4" width="14" customWidth="1"/>
    <col min="5" max="5" width="14.140625" customWidth="1"/>
    <col min="6" max="6" width="14.7109375" customWidth="1"/>
  </cols>
  <sheetData>
    <row r="1" spans="1:6" x14ac:dyDescent="0.2">
      <c r="D1" t="s">
        <v>0</v>
      </c>
    </row>
    <row r="2" spans="1:6" x14ac:dyDescent="0.2">
      <c r="D2" t="s">
        <v>94</v>
      </c>
    </row>
    <row r="3" spans="1:6" x14ac:dyDescent="0.2">
      <c r="D3" t="s">
        <v>96</v>
      </c>
    </row>
    <row r="5" spans="1:6" ht="25.5" customHeight="1" x14ac:dyDescent="0.2">
      <c r="A5" s="40" t="s">
        <v>95</v>
      </c>
      <c r="B5" s="41"/>
      <c r="C5" s="41"/>
      <c r="D5" s="41"/>
      <c r="E5" s="41"/>
      <c r="F5" s="41"/>
    </row>
    <row r="6" spans="1:6" ht="25.5" customHeight="1" x14ac:dyDescent="0.2">
      <c r="A6" s="4">
        <v>13545000000</v>
      </c>
      <c r="B6" s="2"/>
      <c r="C6" s="2"/>
      <c r="D6" s="2"/>
      <c r="E6" s="2"/>
      <c r="F6" s="2"/>
    </row>
    <row r="7" spans="1:6" x14ac:dyDescent="0.2">
      <c r="A7" s="3" t="s">
        <v>91</v>
      </c>
      <c r="F7" s="1" t="s">
        <v>1</v>
      </c>
    </row>
    <row r="8" spans="1:6" x14ac:dyDescent="0.2">
      <c r="A8" s="42" t="s">
        <v>2</v>
      </c>
      <c r="B8" s="42" t="s">
        <v>3</v>
      </c>
      <c r="C8" s="42" t="s">
        <v>4</v>
      </c>
      <c r="D8" s="42" t="s">
        <v>5</v>
      </c>
      <c r="E8" s="42" t="s">
        <v>6</v>
      </c>
      <c r="F8" s="42"/>
    </row>
    <row r="9" spans="1:6" x14ac:dyDescent="0.2">
      <c r="A9" s="42"/>
      <c r="B9" s="42"/>
      <c r="C9" s="42"/>
      <c r="D9" s="42"/>
      <c r="E9" s="42" t="s">
        <v>7</v>
      </c>
      <c r="F9" s="43" t="s">
        <v>8</v>
      </c>
    </row>
    <row r="10" spans="1:6" x14ac:dyDescent="0.2">
      <c r="A10" s="42"/>
      <c r="B10" s="42"/>
      <c r="C10" s="42"/>
      <c r="D10" s="42"/>
      <c r="E10" s="42"/>
      <c r="F10" s="42"/>
    </row>
    <row r="11" spans="1:6" x14ac:dyDescent="0.2">
      <c r="A11" s="5">
        <v>1</v>
      </c>
      <c r="B11" s="5">
        <v>2</v>
      </c>
      <c r="C11" s="5">
        <v>3</v>
      </c>
      <c r="D11" s="5">
        <v>4</v>
      </c>
      <c r="E11" s="5">
        <v>5</v>
      </c>
      <c r="F11" s="5">
        <v>6</v>
      </c>
    </row>
    <row r="12" spans="1:6" x14ac:dyDescent="0.2">
      <c r="A12" s="6">
        <v>10000000</v>
      </c>
      <c r="B12" s="7" t="s">
        <v>9</v>
      </c>
      <c r="C12" s="8">
        <f t="shared" ref="C12:C43" si="0">D12+E12</f>
        <v>243058100</v>
      </c>
      <c r="D12" s="8">
        <v>243001600</v>
      </c>
      <c r="E12" s="8">
        <v>56500</v>
      </c>
      <c r="F12" s="8">
        <v>0</v>
      </c>
    </row>
    <row r="13" spans="1:6" ht="25.5" x14ac:dyDescent="0.2">
      <c r="A13" s="6">
        <v>11000000</v>
      </c>
      <c r="B13" s="7" t="s">
        <v>10</v>
      </c>
      <c r="C13" s="8">
        <f t="shared" si="0"/>
        <v>174795000</v>
      </c>
      <c r="D13" s="8">
        <v>174795000</v>
      </c>
      <c r="E13" s="8">
        <v>0</v>
      </c>
      <c r="F13" s="8">
        <v>0</v>
      </c>
    </row>
    <row r="14" spans="1:6" x14ac:dyDescent="0.2">
      <c r="A14" s="6">
        <v>11010000</v>
      </c>
      <c r="B14" s="7" t="s">
        <v>11</v>
      </c>
      <c r="C14" s="8">
        <f t="shared" si="0"/>
        <v>174765000</v>
      </c>
      <c r="D14" s="8">
        <v>174765000</v>
      </c>
      <c r="E14" s="8">
        <v>0</v>
      </c>
      <c r="F14" s="8">
        <v>0</v>
      </c>
    </row>
    <row r="15" spans="1:6" ht="38.25" x14ac:dyDescent="0.2">
      <c r="A15" s="9">
        <v>11010100</v>
      </c>
      <c r="B15" s="10" t="s">
        <v>12</v>
      </c>
      <c r="C15" s="11">
        <f t="shared" si="0"/>
        <v>123865000</v>
      </c>
      <c r="D15" s="11">
        <v>123865000</v>
      </c>
      <c r="E15" s="11">
        <v>0</v>
      </c>
      <c r="F15" s="11">
        <v>0</v>
      </c>
    </row>
    <row r="16" spans="1:6" ht="63.75" x14ac:dyDescent="0.2">
      <c r="A16" s="9">
        <v>11010200</v>
      </c>
      <c r="B16" s="10" t="s">
        <v>13</v>
      </c>
      <c r="C16" s="11">
        <f t="shared" si="0"/>
        <v>38600000</v>
      </c>
      <c r="D16" s="11">
        <v>38600000</v>
      </c>
      <c r="E16" s="11">
        <v>0</v>
      </c>
      <c r="F16" s="11">
        <v>0</v>
      </c>
    </row>
    <row r="17" spans="1:6" ht="38.25" x14ac:dyDescent="0.2">
      <c r="A17" s="9">
        <v>11010400</v>
      </c>
      <c r="B17" s="10" t="s">
        <v>14</v>
      </c>
      <c r="C17" s="11">
        <f t="shared" si="0"/>
        <v>10900000</v>
      </c>
      <c r="D17" s="11">
        <v>10900000</v>
      </c>
      <c r="E17" s="11">
        <v>0</v>
      </c>
      <c r="F17" s="11">
        <v>0</v>
      </c>
    </row>
    <row r="18" spans="1:6" ht="38.25" x14ac:dyDescent="0.2">
      <c r="A18" s="9">
        <v>11010500</v>
      </c>
      <c r="B18" s="10" t="s">
        <v>15</v>
      </c>
      <c r="C18" s="11">
        <f t="shared" si="0"/>
        <v>1400000</v>
      </c>
      <c r="D18" s="11">
        <v>1400000</v>
      </c>
      <c r="E18" s="11">
        <v>0</v>
      </c>
      <c r="F18" s="11">
        <v>0</v>
      </c>
    </row>
    <row r="19" spans="1:6" x14ac:dyDescent="0.2">
      <c r="A19" s="6">
        <v>11020000</v>
      </c>
      <c r="B19" s="7" t="s">
        <v>16</v>
      </c>
      <c r="C19" s="8">
        <f t="shared" si="0"/>
        <v>30000</v>
      </c>
      <c r="D19" s="8">
        <v>30000</v>
      </c>
      <c r="E19" s="8">
        <v>0</v>
      </c>
      <c r="F19" s="8">
        <v>0</v>
      </c>
    </row>
    <row r="20" spans="1:6" ht="25.5" x14ac:dyDescent="0.2">
      <c r="A20" s="9">
        <v>11020200</v>
      </c>
      <c r="B20" s="10" t="s">
        <v>17</v>
      </c>
      <c r="C20" s="11">
        <f t="shared" si="0"/>
        <v>30000</v>
      </c>
      <c r="D20" s="11">
        <v>30000</v>
      </c>
      <c r="E20" s="11">
        <v>0</v>
      </c>
      <c r="F20" s="11">
        <v>0</v>
      </c>
    </row>
    <row r="21" spans="1:6" ht="25.5" x14ac:dyDescent="0.2">
      <c r="A21" s="6">
        <v>13000000</v>
      </c>
      <c r="B21" s="7" t="s">
        <v>18</v>
      </c>
      <c r="C21" s="8">
        <f t="shared" si="0"/>
        <v>3548110</v>
      </c>
      <c r="D21" s="8">
        <v>3548110</v>
      </c>
      <c r="E21" s="8">
        <v>0</v>
      </c>
      <c r="F21" s="8">
        <v>0</v>
      </c>
    </row>
    <row r="22" spans="1:6" ht="25.5" x14ac:dyDescent="0.2">
      <c r="A22" s="6">
        <v>13010000</v>
      </c>
      <c r="B22" s="7" t="s">
        <v>19</v>
      </c>
      <c r="C22" s="8">
        <f t="shared" si="0"/>
        <v>3412200</v>
      </c>
      <c r="D22" s="8">
        <v>3412200</v>
      </c>
      <c r="E22" s="8">
        <v>0</v>
      </c>
      <c r="F22" s="8">
        <v>0</v>
      </c>
    </row>
    <row r="23" spans="1:6" ht="51" x14ac:dyDescent="0.2">
      <c r="A23" s="9">
        <v>13010100</v>
      </c>
      <c r="B23" s="10" t="s">
        <v>20</v>
      </c>
      <c r="C23" s="11">
        <f t="shared" si="0"/>
        <v>2120000</v>
      </c>
      <c r="D23" s="11">
        <v>2120000</v>
      </c>
      <c r="E23" s="11">
        <v>0</v>
      </c>
      <c r="F23" s="11">
        <v>0</v>
      </c>
    </row>
    <row r="24" spans="1:6" ht="63.75" x14ac:dyDescent="0.2">
      <c r="A24" s="9">
        <v>13010200</v>
      </c>
      <c r="B24" s="10" t="s">
        <v>21</v>
      </c>
      <c r="C24" s="11">
        <f t="shared" si="0"/>
        <v>1292200</v>
      </c>
      <c r="D24" s="11">
        <v>1292200</v>
      </c>
      <c r="E24" s="11">
        <v>0</v>
      </c>
      <c r="F24" s="11">
        <v>0</v>
      </c>
    </row>
    <row r="25" spans="1:6" x14ac:dyDescent="0.2">
      <c r="A25" s="6">
        <v>13030000</v>
      </c>
      <c r="B25" s="7" t="s">
        <v>22</v>
      </c>
      <c r="C25" s="8">
        <f t="shared" si="0"/>
        <v>135910</v>
      </c>
      <c r="D25" s="8">
        <v>135910</v>
      </c>
      <c r="E25" s="8">
        <v>0</v>
      </c>
      <c r="F25" s="8">
        <v>0</v>
      </c>
    </row>
    <row r="26" spans="1:6" ht="38.25" x14ac:dyDescent="0.2">
      <c r="A26" s="9">
        <v>13030100</v>
      </c>
      <c r="B26" s="10" t="s">
        <v>23</v>
      </c>
      <c r="C26" s="11">
        <f t="shared" si="0"/>
        <v>15910</v>
      </c>
      <c r="D26" s="11">
        <v>15910</v>
      </c>
      <c r="E26" s="11">
        <v>0</v>
      </c>
      <c r="F26" s="11">
        <v>0</v>
      </c>
    </row>
    <row r="27" spans="1:6" ht="38.25" x14ac:dyDescent="0.2">
      <c r="A27" s="9">
        <v>13030200</v>
      </c>
      <c r="B27" s="10" t="s">
        <v>24</v>
      </c>
      <c r="C27" s="11">
        <f t="shared" si="0"/>
        <v>120000</v>
      </c>
      <c r="D27" s="11">
        <v>120000</v>
      </c>
      <c r="E27" s="11">
        <v>0</v>
      </c>
      <c r="F27" s="11">
        <v>0</v>
      </c>
    </row>
    <row r="28" spans="1:6" x14ac:dyDescent="0.2">
      <c r="A28" s="6">
        <v>14000000</v>
      </c>
      <c r="B28" s="7" t="s">
        <v>25</v>
      </c>
      <c r="C28" s="8">
        <f t="shared" si="0"/>
        <v>14490800</v>
      </c>
      <c r="D28" s="8">
        <v>14490800</v>
      </c>
      <c r="E28" s="8">
        <v>0</v>
      </c>
      <c r="F28" s="8">
        <v>0</v>
      </c>
    </row>
    <row r="29" spans="1:6" ht="25.5" x14ac:dyDescent="0.2">
      <c r="A29" s="6">
        <v>14020000</v>
      </c>
      <c r="B29" s="7" t="s">
        <v>26</v>
      </c>
      <c r="C29" s="8">
        <f t="shared" si="0"/>
        <v>2655000</v>
      </c>
      <c r="D29" s="8">
        <v>2655000</v>
      </c>
      <c r="E29" s="8">
        <v>0</v>
      </c>
      <c r="F29" s="8">
        <v>0</v>
      </c>
    </row>
    <row r="30" spans="1:6" x14ac:dyDescent="0.2">
      <c r="A30" s="9">
        <v>14021900</v>
      </c>
      <c r="B30" s="10" t="s">
        <v>27</v>
      </c>
      <c r="C30" s="11">
        <f t="shared" si="0"/>
        <v>2655000</v>
      </c>
      <c r="D30" s="11">
        <v>2655000</v>
      </c>
      <c r="E30" s="11">
        <v>0</v>
      </c>
      <c r="F30" s="11">
        <v>0</v>
      </c>
    </row>
    <row r="31" spans="1:6" ht="38.25" x14ac:dyDescent="0.2">
      <c r="A31" s="6">
        <v>14030000</v>
      </c>
      <c r="B31" s="7" t="s">
        <v>28</v>
      </c>
      <c r="C31" s="8">
        <f t="shared" si="0"/>
        <v>9345000</v>
      </c>
      <c r="D31" s="8">
        <v>9345000</v>
      </c>
      <c r="E31" s="8">
        <v>0</v>
      </c>
      <c r="F31" s="8">
        <v>0</v>
      </c>
    </row>
    <row r="32" spans="1:6" x14ac:dyDescent="0.2">
      <c r="A32" s="9">
        <v>14031900</v>
      </c>
      <c r="B32" s="10" t="s">
        <v>27</v>
      </c>
      <c r="C32" s="11">
        <f t="shared" si="0"/>
        <v>9345000</v>
      </c>
      <c r="D32" s="11">
        <v>9345000</v>
      </c>
      <c r="E32" s="11">
        <v>0</v>
      </c>
      <c r="F32" s="11">
        <v>0</v>
      </c>
    </row>
    <row r="33" spans="1:6" ht="38.25" x14ac:dyDescent="0.2">
      <c r="A33" s="9">
        <v>14040000</v>
      </c>
      <c r="B33" s="10" t="s">
        <v>29</v>
      </c>
      <c r="C33" s="11">
        <f t="shared" si="0"/>
        <v>2490800</v>
      </c>
      <c r="D33" s="11">
        <v>2490800</v>
      </c>
      <c r="E33" s="11">
        <v>0</v>
      </c>
      <c r="F33" s="11">
        <v>0</v>
      </c>
    </row>
    <row r="34" spans="1:6" x14ac:dyDescent="0.2">
      <c r="A34" s="6">
        <v>18000000</v>
      </c>
      <c r="B34" s="7" t="s">
        <v>30</v>
      </c>
      <c r="C34" s="8">
        <f t="shared" si="0"/>
        <v>50167690</v>
      </c>
      <c r="D34" s="8">
        <v>50167690</v>
      </c>
      <c r="E34" s="8">
        <v>0</v>
      </c>
      <c r="F34" s="8">
        <v>0</v>
      </c>
    </row>
    <row r="35" spans="1:6" x14ac:dyDescent="0.2">
      <c r="A35" s="6">
        <v>18010000</v>
      </c>
      <c r="B35" s="7" t="s">
        <v>31</v>
      </c>
      <c r="C35" s="8">
        <f t="shared" si="0"/>
        <v>19095490</v>
      </c>
      <c r="D35" s="8">
        <v>19095490</v>
      </c>
      <c r="E35" s="8">
        <v>0</v>
      </c>
      <c r="F35" s="8">
        <v>0</v>
      </c>
    </row>
    <row r="36" spans="1:6" ht="51" x14ac:dyDescent="0.2">
      <c r="A36" s="9">
        <v>18010100</v>
      </c>
      <c r="B36" s="10" t="s">
        <v>32</v>
      </c>
      <c r="C36" s="11">
        <f t="shared" si="0"/>
        <v>26500</v>
      </c>
      <c r="D36" s="11">
        <v>26500</v>
      </c>
      <c r="E36" s="11">
        <v>0</v>
      </c>
      <c r="F36" s="11">
        <v>0</v>
      </c>
    </row>
    <row r="37" spans="1:6" ht="51" x14ac:dyDescent="0.2">
      <c r="A37" s="9">
        <v>18010200</v>
      </c>
      <c r="B37" s="10" t="s">
        <v>33</v>
      </c>
      <c r="C37" s="11">
        <f t="shared" si="0"/>
        <v>450500</v>
      </c>
      <c r="D37" s="11">
        <v>450500</v>
      </c>
      <c r="E37" s="11">
        <v>0</v>
      </c>
      <c r="F37" s="11">
        <v>0</v>
      </c>
    </row>
    <row r="38" spans="1:6" ht="51" x14ac:dyDescent="0.2">
      <c r="A38" s="9">
        <v>18010300</v>
      </c>
      <c r="B38" s="10" t="s">
        <v>34</v>
      </c>
      <c r="C38" s="11">
        <f t="shared" si="0"/>
        <v>463300</v>
      </c>
      <c r="D38" s="11">
        <v>463300</v>
      </c>
      <c r="E38" s="11">
        <v>0</v>
      </c>
      <c r="F38" s="11">
        <v>0</v>
      </c>
    </row>
    <row r="39" spans="1:6" ht="51" x14ac:dyDescent="0.2">
      <c r="A39" s="9">
        <v>18010400</v>
      </c>
      <c r="B39" s="10" t="s">
        <v>35</v>
      </c>
      <c r="C39" s="11">
        <f t="shared" si="0"/>
        <v>750700</v>
      </c>
      <c r="D39" s="11">
        <v>750700</v>
      </c>
      <c r="E39" s="11">
        <v>0</v>
      </c>
      <c r="F39" s="11">
        <v>0</v>
      </c>
    </row>
    <row r="40" spans="1:6" x14ac:dyDescent="0.2">
      <c r="A40" s="9">
        <v>18010500</v>
      </c>
      <c r="B40" s="10" t="s">
        <v>36</v>
      </c>
      <c r="C40" s="11">
        <f t="shared" si="0"/>
        <v>6203190</v>
      </c>
      <c r="D40" s="11">
        <v>6203190</v>
      </c>
      <c r="E40" s="11">
        <v>0</v>
      </c>
      <c r="F40" s="11">
        <v>0</v>
      </c>
    </row>
    <row r="41" spans="1:6" x14ac:dyDescent="0.2">
      <c r="A41" s="9">
        <v>18010600</v>
      </c>
      <c r="B41" s="10" t="s">
        <v>37</v>
      </c>
      <c r="C41" s="11">
        <f t="shared" si="0"/>
        <v>8619380</v>
      </c>
      <c r="D41" s="11">
        <v>8619380</v>
      </c>
      <c r="E41" s="11">
        <v>0</v>
      </c>
      <c r="F41" s="11">
        <v>0</v>
      </c>
    </row>
    <row r="42" spans="1:6" x14ac:dyDescent="0.2">
      <c r="A42" s="9">
        <v>18010700</v>
      </c>
      <c r="B42" s="10" t="s">
        <v>38</v>
      </c>
      <c r="C42" s="11">
        <f t="shared" si="0"/>
        <v>1241720</v>
      </c>
      <c r="D42" s="11">
        <v>1241720</v>
      </c>
      <c r="E42" s="11">
        <v>0</v>
      </c>
      <c r="F42" s="11">
        <v>0</v>
      </c>
    </row>
    <row r="43" spans="1:6" x14ac:dyDescent="0.2">
      <c r="A43" s="9">
        <v>18010900</v>
      </c>
      <c r="B43" s="10" t="s">
        <v>39</v>
      </c>
      <c r="C43" s="11">
        <f t="shared" si="0"/>
        <v>1169100</v>
      </c>
      <c r="D43" s="11">
        <v>1169100</v>
      </c>
      <c r="E43" s="11">
        <v>0</v>
      </c>
      <c r="F43" s="11">
        <v>0</v>
      </c>
    </row>
    <row r="44" spans="1:6" x14ac:dyDescent="0.2">
      <c r="A44" s="9">
        <v>18011000</v>
      </c>
      <c r="B44" s="10" t="s">
        <v>40</v>
      </c>
      <c r="C44" s="11">
        <f t="shared" ref="C44:C75" si="1">D44+E44</f>
        <v>73000</v>
      </c>
      <c r="D44" s="11">
        <v>73000</v>
      </c>
      <c r="E44" s="11">
        <v>0</v>
      </c>
      <c r="F44" s="11">
        <v>0</v>
      </c>
    </row>
    <row r="45" spans="1:6" x14ac:dyDescent="0.2">
      <c r="A45" s="9">
        <v>18011100</v>
      </c>
      <c r="B45" s="10" t="s">
        <v>41</v>
      </c>
      <c r="C45" s="11">
        <f t="shared" si="1"/>
        <v>98100</v>
      </c>
      <c r="D45" s="11">
        <v>98100</v>
      </c>
      <c r="E45" s="11">
        <v>0</v>
      </c>
      <c r="F45" s="11">
        <v>0</v>
      </c>
    </row>
    <row r="46" spans="1:6" x14ac:dyDescent="0.2">
      <c r="A46" s="6">
        <v>18030000</v>
      </c>
      <c r="B46" s="7" t="s">
        <v>42</v>
      </c>
      <c r="C46" s="8">
        <f t="shared" si="1"/>
        <v>26600</v>
      </c>
      <c r="D46" s="8">
        <v>26600</v>
      </c>
      <c r="E46" s="8">
        <v>0</v>
      </c>
      <c r="F46" s="8">
        <v>0</v>
      </c>
    </row>
    <row r="47" spans="1:6" ht="25.5" x14ac:dyDescent="0.2">
      <c r="A47" s="9">
        <v>18030100</v>
      </c>
      <c r="B47" s="10" t="s">
        <v>43</v>
      </c>
      <c r="C47" s="11">
        <f t="shared" si="1"/>
        <v>2000</v>
      </c>
      <c r="D47" s="11">
        <v>2000</v>
      </c>
      <c r="E47" s="11">
        <v>0</v>
      </c>
      <c r="F47" s="11">
        <v>0</v>
      </c>
    </row>
    <row r="48" spans="1:6" ht="25.5" x14ac:dyDescent="0.2">
      <c r="A48" s="9">
        <v>18030200</v>
      </c>
      <c r="B48" s="10" t="s">
        <v>44</v>
      </c>
      <c r="C48" s="11">
        <f t="shared" si="1"/>
        <v>24600</v>
      </c>
      <c r="D48" s="11">
        <v>24600</v>
      </c>
      <c r="E48" s="11">
        <v>0</v>
      </c>
      <c r="F48" s="11">
        <v>0</v>
      </c>
    </row>
    <row r="49" spans="1:6" x14ac:dyDescent="0.2">
      <c r="A49" s="6">
        <v>18050000</v>
      </c>
      <c r="B49" s="7" t="s">
        <v>45</v>
      </c>
      <c r="C49" s="8">
        <f t="shared" si="1"/>
        <v>31045600</v>
      </c>
      <c r="D49" s="8">
        <v>31045600</v>
      </c>
      <c r="E49" s="8">
        <v>0</v>
      </c>
      <c r="F49" s="8">
        <v>0</v>
      </c>
    </row>
    <row r="50" spans="1:6" x14ac:dyDescent="0.2">
      <c r="A50" s="9">
        <v>18050300</v>
      </c>
      <c r="B50" s="10" t="s">
        <v>46</v>
      </c>
      <c r="C50" s="11">
        <f t="shared" si="1"/>
        <v>1659000</v>
      </c>
      <c r="D50" s="11">
        <v>1659000</v>
      </c>
      <c r="E50" s="11">
        <v>0</v>
      </c>
      <c r="F50" s="11">
        <v>0</v>
      </c>
    </row>
    <row r="51" spans="1:6" x14ac:dyDescent="0.2">
      <c r="A51" s="9">
        <v>18050400</v>
      </c>
      <c r="B51" s="10" t="s">
        <v>47</v>
      </c>
      <c r="C51" s="11">
        <f t="shared" si="1"/>
        <v>26050000</v>
      </c>
      <c r="D51" s="11">
        <v>26050000</v>
      </c>
      <c r="E51" s="11">
        <v>0</v>
      </c>
      <c r="F51" s="11">
        <v>0</v>
      </c>
    </row>
    <row r="52" spans="1:6" ht="63.75" x14ac:dyDescent="0.2">
      <c r="A52" s="9">
        <v>18050500</v>
      </c>
      <c r="B52" s="10" t="s">
        <v>48</v>
      </c>
      <c r="C52" s="11">
        <f t="shared" si="1"/>
        <v>3336600</v>
      </c>
      <c r="D52" s="11">
        <v>3336600</v>
      </c>
      <c r="E52" s="11">
        <v>0</v>
      </c>
      <c r="F52" s="11">
        <v>0</v>
      </c>
    </row>
    <row r="53" spans="1:6" x14ac:dyDescent="0.2">
      <c r="A53" s="6">
        <v>19000000</v>
      </c>
      <c r="B53" s="7" t="s">
        <v>49</v>
      </c>
      <c r="C53" s="8">
        <f t="shared" si="1"/>
        <v>56500</v>
      </c>
      <c r="D53" s="8">
        <v>0</v>
      </c>
      <c r="E53" s="8">
        <v>56500</v>
      </c>
      <c r="F53" s="8">
        <v>0</v>
      </c>
    </row>
    <row r="54" spans="1:6" x14ac:dyDescent="0.2">
      <c r="A54" s="6">
        <v>19010000</v>
      </c>
      <c r="B54" s="7" t="s">
        <v>50</v>
      </c>
      <c r="C54" s="8">
        <f t="shared" si="1"/>
        <v>56500</v>
      </c>
      <c r="D54" s="8">
        <v>0</v>
      </c>
      <c r="E54" s="8">
        <v>56500</v>
      </c>
      <c r="F54" s="8">
        <v>0</v>
      </c>
    </row>
    <row r="55" spans="1:6" ht="63.75" x14ac:dyDescent="0.2">
      <c r="A55" s="9">
        <v>19010100</v>
      </c>
      <c r="B55" s="10" t="s">
        <v>51</v>
      </c>
      <c r="C55" s="11">
        <f t="shared" si="1"/>
        <v>27500</v>
      </c>
      <c r="D55" s="11">
        <v>0</v>
      </c>
      <c r="E55" s="11">
        <v>27500</v>
      </c>
      <c r="F55" s="11">
        <v>0</v>
      </c>
    </row>
    <row r="56" spans="1:6" ht="25.5" x14ac:dyDescent="0.2">
      <c r="A56" s="9">
        <v>19010200</v>
      </c>
      <c r="B56" s="10" t="s">
        <v>52</v>
      </c>
      <c r="C56" s="11">
        <f t="shared" si="1"/>
        <v>15000</v>
      </c>
      <c r="D56" s="11">
        <v>0</v>
      </c>
      <c r="E56" s="11">
        <v>15000</v>
      </c>
      <c r="F56" s="11">
        <v>0</v>
      </c>
    </row>
    <row r="57" spans="1:6" ht="51" x14ac:dyDescent="0.2">
      <c r="A57" s="9">
        <v>19010300</v>
      </c>
      <c r="B57" s="10" t="s">
        <v>53</v>
      </c>
      <c r="C57" s="11">
        <f t="shared" si="1"/>
        <v>14000</v>
      </c>
      <c r="D57" s="11">
        <v>0</v>
      </c>
      <c r="E57" s="11">
        <v>14000</v>
      </c>
      <c r="F57" s="11">
        <v>0</v>
      </c>
    </row>
    <row r="58" spans="1:6" x14ac:dyDescent="0.2">
      <c r="A58" s="6">
        <v>20000000</v>
      </c>
      <c r="B58" s="7" t="s">
        <v>54</v>
      </c>
      <c r="C58" s="8">
        <f t="shared" si="1"/>
        <v>6015237</v>
      </c>
      <c r="D58" s="8">
        <v>1827800</v>
      </c>
      <c r="E58" s="8">
        <v>4187437</v>
      </c>
      <c r="F58" s="8">
        <v>0</v>
      </c>
    </row>
    <row r="59" spans="1:6" ht="25.5" x14ac:dyDescent="0.2">
      <c r="A59" s="6">
        <v>21000000</v>
      </c>
      <c r="B59" s="7" t="s">
        <v>55</v>
      </c>
      <c r="C59" s="8">
        <f t="shared" si="1"/>
        <v>27000</v>
      </c>
      <c r="D59" s="8">
        <v>27000</v>
      </c>
      <c r="E59" s="8">
        <v>0</v>
      </c>
      <c r="F59" s="8">
        <v>0</v>
      </c>
    </row>
    <row r="60" spans="1:6" x14ac:dyDescent="0.2">
      <c r="A60" s="6">
        <v>21080000</v>
      </c>
      <c r="B60" s="7" t="s">
        <v>56</v>
      </c>
      <c r="C60" s="8">
        <f t="shared" si="1"/>
        <v>27000</v>
      </c>
      <c r="D60" s="8">
        <v>27000</v>
      </c>
      <c r="E60" s="8">
        <v>0</v>
      </c>
      <c r="F60" s="8">
        <v>0</v>
      </c>
    </row>
    <row r="61" spans="1:6" x14ac:dyDescent="0.2">
      <c r="A61" s="9">
        <v>21081100</v>
      </c>
      <c r="B61" s="10" t="s">
        <v>57</v>
      </c>
      <c r="C61" s="11">
        <f t="shared" si="1"/>
        <v>7000</v>
      </c>
      <c r="D61" s="11">
        <v>7000</v>
      </c>
      <c r="E61" s="11">
        <v>0</v>
      </c>
      <c r="F61" s="11">
        <v>0</v>
      </c>
    </row>
    <row r="62" spans="1:6" ht="51" x14ac:dyDescent="0.2">
      <c r="A62" s="9">
        <v>21081500</v>
      </c>
      <c r="B62" s="10" t="s">
        <v>58</v>
      </c>
      <c r="C62" s="11">
        <f t="shared" si="1"/>
        <v>20000</v>
      </c>
      <c r="D62" s="11">
        <v>20000</v>
      </c>
      <c r="E62" s="11">
        <v>0</v>
      </c>
      <c r="F62" s="11">
        <v>0</v>
      </c>
    </row>
    <row r="63" spans="1:6" ht="25.5" x14ac:dyDescent="0.2">
      <c r="A63" s="6">
        <v>22000000</v>
      </c>
      <c r="B63" s="7" t="s">
        <v>59</v>
      </c>
      <c r="C63" s="8">
        <f t="shared" si="1"/>
        <v>1705800</v>
      </c>
      <c r="D63" s="8">
        <v>1705800</v>
      </c>
      <c r="E63" s="8">
        <v>0</v>
      </c>
      <c r="F63" s="8">
        <v>0</v>
      </c>
    </row>
    <row r="64" spans="1:6" x14ac:dyDescent="0.2">
      <c r="A64" s="6">
        <v>22010000</v>
      </c>
      <c r="B64" s="7" t="s">
        <v>60</v>
      </c>
      <c r="C64" s="8">
        <f t="shared" si="1"/>
        <v>1574800</v>
      </c>
      <c r="D64" s="8">
        <v>1574800</v>
      </c>
      <c r="E64" s="8">
        <v>0</v>
      </c>
      <c r="F64" s="8">
        <v>0</v>
      </c>
    </row>
    <row r="65" spans="1:6" ht="38.25" x14ac:dyDescent="0.2">
      <c r="A65" s="9">
        <v>22010300</v>
      </c>
      <c r="B65" s="10" t="s">
        <v>61</v>
      </c>
      <c r="C65" s="11">
        <f t="shared" si="1"/>
        <v>44000</v>
      </c>
      <c r="D65" s="11">
        <v>44000</v>
      </c>
      <c r="E65" s="11">
        <v>0</v>
      </c>
      <c r="F65" s="11">
        <v>0</v>
      </c>
    </row>
    <row r="66" spans="1:6" ht="25.5" x14ac:dyDescent="0.2">
      <c r="A66" s="9">
        <v>22012500</v>
      </c>
      <c r="B66" s="10" t="s">
        <v>62</v>
      </c>
      <c r="C66" s="11">
        <f t="shared" si="1"/>
        <v>1120800</v>
      </c>
      <c r="D66" s="11">
        <v>1120800</v>
      </c>
      <c r="E66" s="11">
        <v>0</v>
      </c>
      <c r="F66" s="11">
        <v>0</v>
      </c>
    </row>
    <row r="67" spans="1:6" ht="38.25" x14ac:dyDescent="0.2">
      <c r="A67" s="9">
        <v>22012600</v>
      </c>
      <c r="B67" s="10" t="s">
        <v>63</v>
      </c>
      <c r="C67" s="11">
        <f t="shared" si="1"/>
        <v>410000</v>
      </c>
      <c r="D67" s="11">
        <v>410000</v>
      </c>
      <c r="E67" s="11">
        <v>0</v>
      </c>
      <c r="F67" s="11">
        <v>0</v>
      </c>
    </row>
    <row r="68" spans="1:6" ht="38.25" x14ac:dyDescent="0.2">
      <c r="A68" s="6">
        <v>22080000</v>
      </c>
      <c r="B68" s="7" t="s">
        <v>64</v>
      </c>
      <c r="C68" s="8">
        <f t="shared" si="1"/>
        <v>104000</v>
      </c>
      <c r="D68" s="8">
        <v>104000</v>
      </c>
      <c r="E68" s="8">
        <v>0</v>
      </c>
      <c r="F68" s="8">
        <v>0</v>
      </c>
    </row>
    <row r="69" spans="1:6" ht="51" x14ac:dyDescent="0.2">
      <c r="A69" s="9">
        <v>22080400</v>
      </c>
      <c r="B69" s="10" t="s">
        <v>65</v>
      </c>
      <c r="C69" s="11">
        <f t="shared" si="1"/>
        <v>104000</v>
      </c>
      <c r="D69" s="11">
        <v>104000</v>
      </c>
      <c r="E69" s="11">
        <v>0</v>
      </c>
      <c r="F69" s="11">
        <v>0</v>
      </c>
    </row>
    <row r="70" spans="1:6" x14ac:dyDescent="0.2">
      <c r="A70" s="6">
        <v>22090000</v>
      </c>
      <c r="B70" s="7" t="s">
        <v>66</v>
      </c>
      <c r="C70" s="8">
        <f t="shared" si="1"/>
        <v>27000</v>
      </c>
      <c r="D70" s="8">
        <v>27000</v>
      </c>
      <c r="E70" s="8">
        <v>0</v>
      </c>
      <c r="F70" s="8">
        <v>0</v>
      </c>
    </row>
    <row r="71" spans="1:6" ht="51" x14ac:dyDescent="0.2">
      <c r="A71" s="9">
        <v>22090100</v>
      </c>
      <c r="B71" s="10" t="s">
        <v>67</v>
      </c>
      <c r="C71" s="11">
        <f t="shared" si="1"/>
        <v>20000</v>
      </c>
      <c r="D71" s="11">
        <v>20000</v>
      </c>
      <c r="E71" s="11">
        <v>0</v>
      </c>
      <c r="F71" s="11">
        <v>0</v>
      </c>
    </row>
    <row r="72" spans="1:6" ht="38.25" x14ac:dyDescent="0.2">
      <c r="A72" s="9">
        <v>22090400</v>
      </c>
      <c r="B72" s="10" t="s">
        <v>68</v>
      </c>
      <c r="C72" s="11">
        <f t="shared" si="1"/>
        <v>7000</v>
      </c>
      <c r="D72" s="11">
        <v>7000</v>
      </c>
      <c r="E72" s="11">
        <v>0</v>
      </c>
      <c r="F72" s="11">
        <v>0</v>
      </c>
    </row>
    <row r="73" spans="1:6" x14ac:dyDescent="0.2">
      <c r="A73" s="6">
        <v>24000000</v>
      </c>
      <c r="B73" s="7" t="s">
        <v>69</v>
      </c>
      <c r="C73" s="8">
        <f t="shared" si="1"/>
        <v>120000</v>
      </c>
      <c r="D73" s="8">
        <v>95000</v>
      </c>
      <c r="E73" s="8">
        <v>25000</v>
      </c>
      <c r="F73" s="8">
        <v>0</v>
      </c>
    </row>
    <row r="74" spans="1:6" x14ac:dyDescent="0.2">
      <c r="A74" s="6">
        <v>24060000</v>
      </c>
      <c r="B74" s="7" t="s">
        <v>56</v>
      </c>
      <c r="C74" s="8">
        <f t="shared" si="1"/>
        <v>120000</v>
      </c>
      <c r="D74" s="8">
        <v>95000</v>
      </c>
      <c r="E74" s="8">
        <v>25000</v>
      </c>
      <c r="F74" s="8">
        <v>0</v>
      </c>
    </row>
    <row r="75" spans="1:6" x14ac:dyDescent="0.2">
      <c r="A75" s="9">
        <v>24060300</v>
      </c>
      <c r="B75" s="10" t="s">
        <v>56</v>
      </c>
      <c r="C75" s="11">
        <f t="shared" si="1"/>
        <v>95000</v>
      </c>
      <c r="D75" s="11">
        <v>95000</v>
      </c>
      <c r="E75" s="11">
        <v>0</v>
      </c>
      <c r="F75" s="11">
        <v>0</v>
      </c>
    </row>
    <row r="76" spans="1:6" ht="51" x14ac:dyDescent="0.2">
      <c r="A76" s="9">
        <v>24062100</v>
      </c>
      <c r="B76" s="10" t="s">
        <v>70</v>
      </c>
      <c r="C76" s="11">
        <f t="shared" ref="C76:C95" si="2">D76+E76</f>
        <v>25000</v>
      </c>
      <c r="D76" s="11">
        <v>0</v>
      </c>
      <c r="E76" s="11">
        <v>25000</v>
      </c>
      <c r="F76" s="11">
        <v>0</v>
      </c>
    </row>
    <row r="77" spans="1:6" x14ac:dyDescent="0.2">
      <c r="A77" s="6">
        <v>25000000</v>
      </c>
      <c r="B77" s="7" t="s">
        <v>71</v>
      </c>
      <c r="C77" s="8">
        <f t="shared" si="2"/>
        <v>4162437</v>
      </c>
      <c r="D77" s="8">
        <v>0</v>
      </c>
      <c r="E77" s="8">
        <v>4162437</v>
      </c>
      <c r="F77" s="8">
        <v>0</v>
      </c>
    </row>
    <row r="78" spans="1:6" ht="38.25" x14ac:dyDescent="0.2">
      <c r="A78" s="6">
        <v>25010000</v>
      </c>
      <c r="B78" s="7" t="s">
        <v>72</v>
      </c>
      <c r="C78" s="8">
        <f t="shared" si="2"/>
        <v>3712437</v>
      </c>
      <c r="D78" s="8">
        <v>0</v>
      </c>
      <c r="E78" s="8">
        <v>3712437</v>
      </c>
      <c r="F78" s="8">
        <v>0</v>
      </c>
    </row>
    <row r="79" spans="1:6" ht="25.5" x14ac:dyDescent="0.2">
      <c r="A79" s="9">
        <v>25010100</v>
      </c>
      <c r="B79" s="10" t="s">
        <v>73</v>
      </c>
      <c r="C79" s="11">
        <f t="shared" si="2"/>
        <v>3157237</v>
      </c>
      <c r="D79" s="11">
        <v>0</v>
      </c>
      <c r="E79" s="11">
        <v>3157237</v>
      </c>
      <c r="F79" s="11">
        <v>0</v>
      </c>
    </row>
    <row r="80" spans="1:6" ht="25.5" x14ac:dyDescent="0.2">
      <c r="A80" s="9">
        <v>25010200</v>
      </c>
      <c r="B80" s="10" t="s">
        <v>74</v>
      </c>
      <c r="C80" s="11">
        <f t="shared" si="2"/>
        <v>170000</v>
      </c>
      <c r="D80" s="11">
        <v>0</v>
      </c>
      <c r="E80" s="11">
        <v>170000</v>
      </c>
      <c r="F80" s="11">
        <v>0</v>
      </c>
    </row>
    <row r="81" spans="1:6" ht="51" x14ac:dyDescent="0.2">
      <c r="A81" s="9">
        <v>25010300</v>
      </c>
      <c r="B81" s="10" t="s">
        <v>75</v>
      </c>
      <c r="C81" s="11">
        <f t="shared" si="2"/>
        <v>385200</v>
      </c>
      <c r="D81" s="11">
        <v>0</v>
      </c>
      <c r="E81" s="11">
        <v>385200</v>
      </c>
      <c r="F81" s="11">
        <v>0</v>
      </c>
    </row>
    <row r="82" spans="1:6" ht="25.5" x14ac:dyDescent="0.2">
      <c r="A82" s="6">
        <v>25020000</v>
      </c>
      <c r="B82" s="7" t="s">
        <v>76</v>
      </c>
      <c r="C82" s="8">
        <f t="shared" si="2"/>
        <v>450000</v>
      </c>
      <c r="D82" s="8">
        <v>0</v>
      </c>
      <c r="E82" s="8">
        <v>450000</v>
      </c>
      <c r="F82" s="8">
        <v>0</v>
      </c>
    </row>
    <row r="83" spans="1:6" ht="89.25" x14ac:dyDescent="0.2">
      <c r="A83" s="9">
        <v>25020200</v>
      </c>
      <c r="B83" s="10" t="s">
        <v>77</v>
      </c>
      <c r="C83" s="11">
        <f t="shared" si="2"/>
        <v>450000</v>
      </c>
      <c r="D83" s="11">
        <v>0</v>
      </c>
      <c r="E83" s="11">
        <v>450000</v>
      </c>
      <c r="F83" s="11">
        <v>0</v>
      </c>
    </row>
    <row r="84" spans="1:6" x14ac:dyDescent="0.2">
      <c r="A84" s="6">
        <v>30000000</v>
      </c>
      <c r="B84" s="7" t="s">
        <v>78</v>
      </c>
      <c r="C84" s="8">
        <f t="shared" si="2"/>
        <v>500000</v>
      </c>
      <c r="D84" s="8">
        <v>0</v>
      </c>
      <c r="E84" s="8">
        <v>500000</v>
      </c>
      <c r="F84" s="8">
        <v>500000</v>
      </c>
    </row>
    <row r="85" spans="1:6" ht="25.5" x14ac:dyDescent="0.2">
      <c r="A85" s="6">
        <v>33000000</v>
      </c>
      <c r="B85" s="7" t="s">
        <v>79</v>
      </c>
      <c r="C85" s="8">
        <f t="shared" si="2"/>
        <v>500000</v>
      </c>
      <c r="D85" s="8">
        <v>0</v>
      </c>
      <c r="E85" s="8">
        <v>500000</v>
      </c>
      <c r="F85" s="8">
        <v>500000</v>
      </c>
    </row>
    <row r="86" spans="1:6" x14ac:dyDescent="0.2">
      <c r="A86" s="6">
        <v>33010000</v>
      </c>
      <c r="B86" s="7" t="s">
        <v>80</v>
      </c>
      <c r="C86" s="8">
        <f t="shared" si="2"/>
        <v>500000</v>
      </c>
      <c r="D86" s="8">
        <v>0</v>
      </c>
      <c r="E86" s="8">
        <v>500000</v>
      </c>
      <c r="F86" s="8">
        <v>500000</v>
      </c>
    </row>
    <row r="87" spans="1:6" ht="76.5" x14ac:dyDescent="0.2">
      <c r="A87" s="9">
        <v>33010100</v>
      </c>
      <c r="B87" s="10" t="s">
        <v>81</v>
      </c>
      <c r="C87" s="11">
        <f t="shared" si="2"/>
        <v>500000</v>
      </c>
      <c r="D87" s="11">
        <v>0</v>
      </c>
      <c r="E87" s="11">
        <v>500000</v>
      </c>
      <c r="F87" s="11">
        <v>500000</v>
      </c>
    </row>
    <row r="88" spans="1:6" ht="25.5" x14ac:dyDescent="0.2">
      <c r="A88" s="6"/>
      <c r="B88" s="7" t="s">
        <v>82</v>
      </c>
      <c r="C88" s="8">
        <f t="shared" si="2"/>
        <v>249573337</v>
      </c>
      <c r="D88" s="8">
        <v>244829400</v>
      </c>
      <c r="E88" s="8">
        <v>4743937</v>
      </c>
      <c r="F88" s="8">
        <v>500000</v>
      </c>
    </row>
    <row r="89" spans="1:6" x14ac:dyDescent="0.2">
      <c r="A89" s="6">
        <v>40000000</v>
      </c>
      <c r="B89" s="7" t="s">
        <v>83</v>
      </c>
      <c r="C89" s="8">
        <f t="shared" si="2"/>
        <v>123327400</v>
      </c>
      <c r="D89" s="8">
        <v>123327400</v>
      </c>
      <c r="E89" s="8">
        <v>0</v>
      </c>
      <c r="F89" s="8">
        <v>0</v>
      </c>
    </row>
    <row r="90" spans="1:6" x14ac:dyDescent="0.2">
      <c r="A90" s="6">
        <v>41000000</v>
      </c>
      <c r="B90" s="7" t="s">
        <v>84</v>
      </c>
      <c r="C90" s="8">
        <f t="shared" si="2"/>
        <v>123327400</v>
      </c>
      <c r="D90" s="8">
        <v>123327400</v>
      </c>
      <c r="E90" s="8">
        <v>0</v>
      </c>
      <c r="F90" s="8">
        <v>0</v>
      </c>
    </row>
    <row r="91" spans="1:6" ht="25.5" x14ac:dyDescent="0.2">
      <c r="A91" s="6">
        <v>41030000</v>
      </c>
      <c r="B91" s="7" t="s">
        <v>85</v>
      </c>
      <c r="C91" s="8">
        <f t="shared" si="2"/>
        <v>123127400</v>
      </c>
      <c r="D91" s="8">
        <v>123127400</v>
      </c>
      <c r="E91" s="8">
        <v>0</v>
      </c>
      <c r="F91" s="8">
        <v>0</v>
      </c>
    </row>
    <row r="92" spans="1:6" ht="25.5" x14ac:dyDescent="0.2">
      <c r="A92" s="9">
        <v>41033900</v>
      </c>
      <c r="B92" s="10" t="s">
        <v>86</v>
      </c>
      <c r="C92" s="11">
        <f t="shared" si="2"/>
        <v>123127400</v>
      </c>
      <c r="D92" s="11">
        <v>123127400</v>
      </c>
      <c r="E92" s="11">
        <v>0</v>
      </c>
      <c r="F92" s="11">
        <v>0</v>
      </c>
    </row>
    <row r="93" spans="1:6" ht="25.5" x14ac:dyDescent="0.2">
      <c r="A93" s="6">
        <v>41050000</v>
      </c>
      <c r="B93" s="7" t="s">
        <v>87</v>
      </c>
      <c r="C93" s="8">
        <f t="shared" si="2"/>
        <v>200000</v>
      </c>
      <c r="D93" s="8">
        <v>200000</v>
      </c>
      <c r="E93" s="8">
        <v>0</v>
      </c>
      <c r="F93" s="8">
        <v>0</v>
      </c>
    </row>
    <row r="94" spans="1:6" x14ac:dyDescent="0.2">
      <c r="A94" s="9">
        <v>41053900</v>
      </c>
      <c r="B94" s="10" t="s">
        <v>88</v>
      </c>
      <c r="C94" s="11">
        <f t="shared" si="2"/>
        <v>200000</v>
      </c>
      <c r="D94" s="11">
        <v>200000</v>
      </c>
      <c r="E94" s="11">
        <v>0</v>
      </c>
      <c r="F94" s="11">
        <v>0</v>
      </c>
    </row>
    <row r="95" spans="1:6" x14ac:dyDescent="0.2">
      <c r="A95" s="12" t="s">
        <v>90</v>
      </c>
      <c r="B95" s="7" t="s">
        <v>89</v>
      </c>
      <c r="C95" s="8">
        <f t="shared" si="2"/>
        <v>372900737</v>
      </c>
      <c r="D95" s="8">
        <v>368156800</v>
      </c>
      <c r="E95" s="8">
        <v>4743937</v>
      </c>
      <c r="F95" s="8">
        <v>500000</v>
      </c>
    </row>
    <row r="96" spans="1:6" x14ac:dyDescent="0.2">
      <c r="A96" s="13"/>
      <c r="B96" s="13"/>
      <c r="C96" s="13"/>
      <c r="D96" s="13"/>
      <c r="E96" s="13"/>
      <c r="F96" s="13"/>
    </row>
    <row r="97" spans="1:6" x14ac:dyDescent="0.2">
      <c r="A97" s="13"/>
      <c r="B97" s="13"/>
      <c r="C97" s="13"/>
      <c r="D97" s="13"/>
      <c r="E97" s="13"/>
      <c r="F97" s="13"/>
    </row>
    <row r="98" spans="1:6" x14ac:dyDescent="0.2">
      <c r="A98" s="13"/>
      <c r="B98" s="14"/>
      <c r="C98" s="13"/>
      <c r="D98" s="13"/>
      <c r="E98" s="14"/>
      <c r="F98" s="13"/>
    </row>
    <row r="99" spans="1:6" x14ac:dyDescent="0.2">
      <c r="A99" s="13"/>
      <c r="B99" s="13" t="s">
        <v>92</v>
      </c>
      <c r="C99" s="13"/>
      <c r="D99" s="13"/>
      <c r="E99" s="13" t="s">
        <v>93</v>
      </c>
      <c r="F99" s="13"/>
    </row>
  </sheetData>
  <mergeCells count="8">
    <mergeCell ref="A5:F5"/>
    <mergeCell ref="A8:A10"/>
    <mergeCell ref="B8:B10"/>
    <mergeCell ref="C8:C10"/>
    <mergeCell ref="D8:D10"/>
    <mergeCell ref="E8:F8"/>
    <mergeCell ref="E9:E10"/>
    <mergeCell ref="F9:F10"/>
  </mergeCells>
  <pageMargins left="0.59055118110236204" right="0.59055118110236204" top="0.39370078740157499" bottom="0.39370078740157499" header="0" footer="0"/>
  <pageSetup paperSize="9" fitToHeight="50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2"/>
  <sheetViews>
    <sheetView tabSelected="1" zoomScale="75" zoomScaleNormal="75" workbookViewId="0">
      <selection activeCell="H17" sqref="H17"/>
    </sheetView>
  </sheetViews>
  <sheetFormatPr defaultRowHeight="12.75" x14ac:dyDescent="0.2"/>
  <cols>
    <col min="1" max="1" width="20.7109375" customWidth="1"/>
    <col min="2" max="2" width="14.140625" customWidth="1"/>
    <col min="3" max="3" width="14" customWidth="1"/>
    <col min="4" max="4" width="57.5703125" customWidth="1"/>
    <col min="5" max="5" width="105" customWidth="1"/>
    <col min="6" max="6" width="9.85546875" customWidth="1"/>
    <col min="7" max="7" width="21" customWidth="1"/>
    <col min="8" max="8" width="14.5703125" customWidth="1"/>
    <col min="9" max="9" width="22.85546875" customWidth="1"/>
    <col min="10" max="10" width="14.5703125" customWidth="1"/>
    <col min="11" max="11" width="8" hidden="1" customWidth="1"/>
    <col min="257" max="257" width="20.7109375" customWidth="1"/>
    <col min="258" max="258" width="14.140625" customWidth="1"/>
    <col min="259" max="259" width="14" customWidth="1"/>
    <col min="260" max="260" width="57.5703125" customWidth="1"/>
    <col min="261" max="261" width="104.5703125" customWidth="1"/>
    <col min="262" max="262" width="9.85546875" customWidth="1"/>
    <col min="263" max="263" width="21" customWidth="1"/>
    <col min="264" max="264" width="11.5703125" customWidth="1"/>
    <col min="265" max="265" width="22.85546875" customWidth="1"/>
    <col min="266" max="266" width="14.5703125" customWidth="1"/>
    <col min="267" max="267" width="0" hidden="1" customWidth="1"/>
    <col min="513" max="513" width="20.7109375" customWidth="1"/>
    <col min="514" max="514" width="14.140625" customWidth="1"/>
    <col min="515" max="515" width="14" customWidth="1"/>
    <col min="516" max="516" width="57.5703125" customWidth="1"/>
    <col min="517" max="517" width="104.5703125" customWidth="1"/>
    <col min="518" max="518" width="9.85546875" customWidth="1"/>
    <col min="519" max="519" width="21" customWidth="1"/>
    <col min="520" max="520" width="11.5703125" customWidth="1"/>
    <col min="521" max="521" width="22.85546875" customWidth="1"/>
    <col min="522" max="522" width="14.5703125" customWidth="1"/>
    <col min="523" max="523" width="0" hidden="1" customWidth="1"/>
    <col min="769" max="769" width="20.7109375" customWidth="1"/>
    <col min="770" max="770" width="14.140625" customWidth="1"/>
    <col min="771" max="771" width="14" customWidth="1"/>
    <col min="772" max="772" width="57.5703125" customWidth="1"/>
    <col min="773" max="773" width="104.5703125" customWidth="1"/>
    <col min="774" max="774" width="9.85546875" customWidth="1"/>
    <col min="775" max="775" width="21" customWidth="1"/>
    <col min="776" max="776" width="11.5703125" customWidth="1"/>
    <col min="777" max="777" width="22.85546875" customWidth="1"/>
    <col min="778" max="778" width="14.5703125" customWidth="1"/>
    <col min="779" max="779" width="0" hidden="1" customWidth="1"/>
    <col min="1025" max="1025" width="20.7109375" customWidth="1"/>
    <col min="1026" max="1026" width="14.140625" customWidth="1"/>
    <col min="1027" max="1027" width="14" customWidth="1"/>
    <col min="1028" max="1028" width="57.5703125" customWidth="1"/>
    <col min="1029" max="1029" width="104.5703125" customWidth="1"/>
    <col min="1030" max="1030" width="9.85546875" customWidth="1"/>
    <col min="1031" max="1031" width="21" customWidth="1"/>
    <col min="1032" max="1032" width="11.5703125" customWidth="1"/>
    <col min="1033" max="1033" width="22.85546875" customWidth="1"/>
    <col min="1034" max="1034" width="14.5703125" customWidth="1"/>
    <col min="1035" max="1035" width="0" hidden="1" customWidth="1"/>
    <col min="1281" max="1281" width="20.7109375" customWidth="1"/>
    <col min="1282" max="1282" width="14.140625" customWidth="1"/>
    <col min="1283" max="1283" width="14" customWidth="1"/>
    <col min="1284" max="1284" width="57.5703125" customWidth="1"/>
    <col min="1285" max="1285" width="104.5703125" customWidth="1"/>
    <col min="1286" max="1286" width="9.85546875" customWidth="1"/>
    <col min="1287" max="1287" width="21" customWidth="1"/>
    <col min="1288" max="1288" width="11.5703125" customWidth="1"/>
    <col min="1289" max="1289" width="22.85546875" customWidth="1"/>
    <col min="1290" max="1290" width="14.5703125" customWidth="1"/>
    <col min="1291" max="1291" width="0" hidden="1" customWidth="1"/>
    <col min="1537" max="1537" width="20.7109375" customWidth="1"/>
    <col min="1538" max="1538" width="14.140625" customWidth="1"/>
    <col min="1539" max="1539" width="14" customWidth="1"/>
    <col min="1540" max="1540" width="57.5703125" customWidth="1"/>
    <col min="1541" max="1541" width="104.5703125" customWidth="1"/>
    <col min="1542" max="1542" width="9.85546875" customWidth="1"/>
    <col min="1543" max="1543" width="21" customWidth="1"/>
    <col min="1544" max="1544" width="11.5703125" customWidth="1"/>
    <col min="1545" max="1545" width="22.85546875" customWidth="1"/>
    <col min="1546" max="1546" width="14.5703125" customWidth="1"/>
    <col min="1547" max="1547" width="0" hidden="1" customWidth="1"/>
    <col min="1793" max="1793" width="20.7109375" customWidth="1"/>
    <col min="1794" max="1794" width="14.140625" customWidth="1"/>
    <col min="1795" max="1795" width="14" customWidth="1"/>
    <col min="1796" max="1796" width="57.5703125" customWidth="1"/>
    <col min="1797" max="1797" width="104.5703125" customWidth="1"/>
    <col min="1798" max="1798" width="9.85546875" customWidth="1"/>
    <col min="1799" max="1799" width="21" customWidth="1"/>
    <col min="1800" max="1800" width="11.5703125" customWidth="1"/>
    <col min="1801" max="1801" width="22.85546875" customWidth="1"/>
    <col min="1802" max="1802" width="14.5703125" customWidth="1"/>
    <col min="1803" max="1803" width="0" hidden="1" customWidth="1"/>
    <col min="2049" max="2049" width="20.7109375" customWidth="1"/>
    <col min="2050" max="2050" width="14.140625" customWidth="1"/>
    <col min="2051" max="2051" width="14" customWidth="1"/>
    <col min="2052" max="2052" width="57.5703125" customWidth="1"/>
    <col min="2053" max="2053" width="104.5703125" customWidth="1"/>
    <col min="2054" max="2054" width="9.85546875" customWidth="1"/>
    <col min="2055" max="2055" width="21" customWidth="1"/>
    <col min="2056" max="2056" width="11.5703125" customWidth="1"/>
    <col min="2057" max="2057" width="22.85546875" customWidth="1"/>
    <col min="2058" max="2058" width="14.5703125" customWidth="1"/>
    <col min="2059" max="2059" width="0" hidden="1" customWidth="1"/>
    <col min="2305" max="2305" width="20.7109375" customWidth="1"/>
    <col min="2306" max="2306" width="14.140625" customWidth="1"/>
    <col min="2307" max="2307" width="14" customWidth="1"/>
    <col min="2308" max="2308" width="57.5703125" customWidth="1"/>
    <col min="2309" max="2309" width="104.5703125" customWidth="1"/>
    <col min="2310" max="2310" width="9.85546875" customWidth="1"/>
    <col min="2311" max="2311" width="21" customWidth="1"/>
    <col min="2312" max="2312" width="11.5703125" customWidth="1"/>
    <col min="2313" max="2313" width="22.85546875" customWidth="1"/>
    <col min="2314" max="2314" width="14.5703125" customWidth="1"/>
    <col min="2315" max="2315" width="0" hidden="1" customWidth="1"/>
    <col min="2561" max="2561" width="20.7109375" customWidth="1"/>
    <col min="2562" max="2562" width="14.140625" customWidth="1"/>
    <col min="2563" max="2563" width="14" customWidth="1"/>
    <col min="2564" max="2564" width="57.5703125" customWidth="1"/>
    <col min="2565" max="2565" width="104.5703125" customWidth="1"/>
    <col min="2566" max="2566" width="9.85546875" customWidth="1"/>
    <col min="2567" max="2567" width="21" customWidth="1"/>
    <col min="2568" max="2568" width="11.5703125" customWidth="1"/>
    <col min="2569" max="2569" width="22.85546875" customWidth="1"/>
    <col min="2570" max="2570" width="14.5703125" customWidth="1"/>
    <col min="2571" max="2571" width="0" hidden="1" customWidth="1"/>
    <col min="2817" max="2817" width="20.7109375" customWidth="1"/>
    <col min="2818" max="2818" width="14.140625" customWidth="1"/>
    <col min="2819" max="2819" width="14" customWidth="1"/>
    <col min="2820" max="2820" width="57.5703125" customWidth="1"/>
    <col min="2821" max="2821" width="104.5703125" customWidth="1"/>
    <col min="2822" max="2822" width="9.85546875" customWidth="1"/>
    <col min="2823" max="2823" width="21" customWidth="1"/>
    <col min="2824" max="2824" width="11.5703125" customWidth="1"/>
    <col min="2825" max="2825" width="22.85546875" customWidth="1"/>
    <col min="2826" max="2826" width="14.5703125" customWidth="1"/>
    <col min="2827" max="2827" width="0" hidden="1" customWidth="1"/>
    <col min="3073" max="3073" width="20.7109375" customWidth="1"/>
    <col min="3074" max="3074" width="14.140625" customWidth="1"/>
    <col min="3075" max="3075" width="14" customWidth="1"/>
    <col min="3076" max="3076" width="57.5703125" customWidth="1"/>
    <col min="3077" max="3077" width="104.5703125" customWidth="1"/>
    <col min="3078" max="3078" width="9.85546875" customWidth="1"/>
    <col min="3079" max="3079" width="21" customWidth="1"/>
    <col min="3080" max="3080" width="11.5703125" customWidth="1"/>
    <col min="3081" max="3081" width="22.85546875" customWidth="1"/>
    <col min="3082" max="3082" width="14.5703125" customWidth="1"/>
    <col min="3083" max="3083" width="0" hidden="1" customWidth="1"/>
    <col min="3329" max="3329" width="20.7109375" customWidth="1"/>
    <col min="3330" max="3330" width="14.140625" customWidth="1"/>
    <col min="3331" max="3331" width="14" customWidth="1"/>
    <col min="3332" max="3332" width="57.5703125" customWidth="1"/>
    <col min="3333" max="3333" width="104.5703125" customWidth="1"/>
    <col min="3334" max="3334" width="9.85546875" customWidth="1"/>
    <col min="3335" max="3335" width="21" customWidth="1"/>
    <col min="3336" max="3336" width="11.5703125" customWidth="1"/>
    <col min="3337" max="3337" width="22.85546875" customWidth="1"/>
    <col min="3338" max="3338" width="14.5703125" customWidth="1"/>
    <col min="3339" max="3339" width="0" hidden="1" customWidth="1"/>
    <col min="3585" max="3585" width="20.7109375" customWidth="1"/>
    <col min="3586" max="3586" width="14.140625" customWidth="1"/>
    <col min="3587" max="3587" width="14" customWidth="1"/>
    <col min="3588" max="3588" width="57.5703125" customWidth="1"/>
    <col min="3589" max="3589" width="104.5703125" customWidth="1"/>
    <col min="3590" max="3590" width="9.85546875" customWidth="1"/>
    <col min="3591" max="3591" width="21" customWidth="1"/>
    <col min="3592" max="3592" width="11.5703125" customWidth="1"/>
    <col min="3593" max="3593" width="22.85546875" customWidth="1"/>
    <col min="3594" max="3594" width="14.5703125" customWidth="1"/>
    <col min="3595" max="3595" width="0" hidden="1" customWidth="1"/>
    <col min="3841" max="3841" width="20.7109375" customWidth="1"/>
    <col min="3842" max="3842" width="14.140625" customWidth="1"/>
    <col min="3843" max="3843" width="14" customWidth="1"/>
    <col min="3844" max="3844" width="57.5703125" customWidth="1"/>
    <col min="3845" max="3845" width="104.5703125" customWidth="1"/>
    <col min="3846" max="3846" width="9.85546875" customWidth="1"/>
    <col min="3847" max="3847" width="21" customWidth="1"/>
    <col min="3848" max="3848" width="11.5703125" customWidth="1"/>
    <col min="3849" max="3849" width="22.85546875" customWidth="1"/>
    <col min="3850" max="3850" width="14.5703125" customWidth="1"/>
    <col min="3851" max="3851" width="0" hidden="1" customWidth="1"/>
    <col min="4097" max="4097" width="20.7109375" customWidth="1"/>
    <col min="4098" max="4098" width="14.140625" customWidth="1"/>
    <col min="4099" max="4099" width="14" customWidth="1"/>
    <col min="4100" max="4100" width="57.5703125" customWidth="1"/>
    <col min="4101" max="4101" width="104.5703125" customWidth="1"/>
    <col min="4102" max="4102" width="9.85546875" customWidth="1"/>
    <col min="4103" max="4103" width="21" customWidth="1"/>
    <col min="4104" max="4104" width="11.5703125" customWidth="1"/>
    <col min="4105" max="4105" width="22.85546875" customWidth="1"/>
    <col min="4106" max="4106" width="14.5703125" customWidth="1"/>
    <col min="4107" max="4107" width="0" hidden="1" customWidth="1"/>
    <col min="4353" max="4353" width="20.7109375" customWidth="1"/>
    <col min="4354" max="4354" width="14.140625" customWidth="1"/>
    <col min="4355" max="4355" width="14" customWidth="1"/>
    <col min="4356" max="4356" width="57.5703125" customWidth="1"/>
    <col min="4357" max="4357" width="104.5703125" customWidth="1"/>
    <col min="4358" max="4358" width="9.85546875" customWidth="1"/>
    <col min="4359" max="4359" width="21" customWidth="1"/>
    <col min="4360" max="4360" width="11.5703125" customWidth="1"/>
    <col min="4361" max="4361" width="22.85546875" customWidth="1"/>
    <col min="4362" max="4362" width="14.5703125" customWidth="1"/>
    <col min="4363" max="4363" width="0" hidden="1" customWidth="1"/>
    <col min="4609" max="4609" width="20.7109375" customWidth="1"/>
    <col min="4610" max="4610" width="14.140625" customWidth="1"/>
    <col min="4611" max="4611" width="14" customWidth="1"/>
    <col min="4612" max="4612" width="57.5703125" customWidth="1"/>
    <col min="4613" max="4613" width="104.5703125" customWidth="1"/>
    <col min="4614" max="4614" width="9.85546875" customWidth="1"/>
    <col min="4615" max="4615" width="21" customWidth="1"/>
    <col min="4616" max="4616" width="11.5703125" customWidth="1"/>
    <col min="4617" max="4617" width="22.85546875" customWidth="1"/>
    <col min="4618" max="4618" width="14.5703125" customWidth="1"/>
    <col min="4619" max="4619" width="0" hidden="1" customWidth="1"/>
    <col min="4865" max="4865" width="20.7109375" customWidth="1"/>
    <col min="4866" max="4866" width="14.140625" customWidth="1"/>
    <col min="4867" max="4867" width="14" customWidth="1"/>
    <col min="4868" max="4868" width="57.5703125" customWidth="1"/>
    <col min="4869" max="4869" width="104.5703125" customWidth="1"/>
    <col min="4870" max="4870" width="9.85546875" customWidth="1"/>
    <col min="4871" max="4871" width="21" customWidth="1"/>
    <col min="4872" max="4872" width="11.5703125" customWidth="1"/>
    <col min="4873" max="4873" width="22.85546875" customWidth="1"/>
    <col min="4874" max="4874" width="14.5703125" customWidth="1"/>
    <col min="4875" max="4875" width="0" hidden="1" customWidth="1"/>
    <col min="5121" max="5121" width="20.7109375" customWidth="1"/>
    <col min="5122" max="5122" width="14.140625" customWidth="1"/>
    <col min="5123" max="5123" width="14" customWidth="1"/>
    <col min="5124" max="5124" width="57.5703125" customWidth="1"/>
    <col min="5125" max="5125" width="104.5703125" customWidth="1"/>
    <col min="5126" max="5126" width="9.85546875" customWidth="1"/>
    <col min="5127" max="5127" width="21" customWidth="1"/>
    <col min="5128" max="5128" width="11.5703125" customWidth="1"/>
    <col min="5129" max="5129" width="22.85546875" customWidth="1"/>
    <col min="5130" max="5130" width="14.5703125" customWidth="1"/>
    <col min="5131" max="5131" width="0" hidden="1" customWidth="1"/>
    <col min="5377" max="5377" width="20.7109375" customWidth="1"/>
    <col min="5378" max="5378" width="14.140625" customWidth="1"/>
    <col min="5379" max="5379" width="14" customWidth="1"/>
    <col min="5380" max="5380" width="57.5703125" customWidth="1"/>
    <col min="5381" max="5381" width="104.5703125" customWidth="1"/>
    <col min="5382" max="5382" width="9.85546875" customWidth="1"/>
    <col min="5383" max="5383" width="21" customWidth="1"/>
    <col min="5384" max="5384" width="11.5703125" customWidth="1"/>
    <col min="5385" max="5385" width="22.85546875" customWidth="1"/>
    <col min="5386" max="5386" width="14.5703125" customWidth="1"/>
    <col min="5387" max="5387" width="0" hidden="1" customWidth="1"/>
    <col min="5633" max="5633" width="20.7109375" customWidth="1"/>
    <col min="5634" max="5634" width="14.140625" customWidth="1"/>
    <col min="5635" max="5635" width="14" customWidth="1"/>
    <col min="5636" max="5636" width="57.5703125" customWidth="1"/>
    <col min="5637" max="5637" width="104.5703125" customWidth="1"/>
    <col min="5638" max="5638" width="9.85546875" customWidth="1"/>
    <col min="5639" max="5639" width="21" customWidth="1"/>
    <col min="5640" max="5640" width="11.5703125" customWidth="1"/>
    <col min="5641" max="5641" width="22.85546875" customWidth="1"/>
    <col min="5642" max="5642" width="14.5703125" customWidth="1"/>
    <col min="5643" max="5643" width="0" hidden="1" customWidth="1"/>
    <col min="5889" max="5889" width="20.7109375" customWidth="1"/>
    <col min="5890" max="5890" width="14.140625" customWidth="1"/>
    <col min="5891" max="5891" width="14" customWidth="1"/>
    <col min="5892" max="5892" width="57.5703125" customWidth="1"/>
    <col min="5893" max="5893" width="104.5703125" customWidth="1"/>
    <col min="5894" max="5894" width="9.85546875" customWidth="1"/>
    <col min="5895" max="5895" width="21" customWidth="1"/>
    <col min="5896" max="5896" width="11.5703125" customWidth="1"/>
    <col min="5897" max="5897" width="22.85546875" customWidth="1"/>
    <col min="5898" max="5898" width="14.5703125" customWidth="1"/>
    <col min="5899" max="5899" width="0" hidden="1" customWidth="1"/>
    <col min="6145" max="6145" width="20.7109375" customWidth="1"/>
    <col min="6146" max="6146" width="14.140625" customWidth="1"/>
    <col min="6147" max="6147" width="14" customWidth="1"/>
    <col min="6148" max="6148" width="57.5703125" customWidth="1"/>
    <col min="6149" max="6149" width="104.5703125" customWidth="1"/>
    <col min="6150" max="6150" width="9.85546875" customWidth="1"/>
    <col min="6151" max="6151" width="21" customWidth="1"/>
    <col min="6152" max="6152" width="11.5703125" customWidth="1"/>
    <col min="6153" max="6153" width="22.85546875" customWidth="1"/>
    <col min="6154" max="6154" width="14.5703125" customWidth="1"/>
    <col min="6155" max="6155" width="0" hidden="1" customWidth="1"/>
    <col min="6401" max="6401" width="20.7109375" customWidth="1"/>
    <col min="6402" max="6402" width="14.140625" customWidth="1"/>
    <col min="6403" max="6403" width="14" customWidth="1"/>
    <col min="6404" max="6404" width="57.5703125" customWidth="1"/>
    <col min="6405" max="6405" width="104.5703125" customWidth="1"/>
    <col min="6406" max="6406" width="9.85546875" customWidth="1"/>
    <col min="6407" max="6407" width="21" customWidth="1"/>
    <col min="6408" max="6408" width="11.5703125" customWidth="1"/>
    <col min="6409" max="6409" width="22.85546875" customWidth="1"/>
    <col min="6410" max="6410" width="14.5703125" customWidth="1"/>
    <col min="6411" max="6411" width="0" hidden="1" customWidth="1"/>
    <col min="6657" max="6657" width="20.7109375" customWidth="1"/>
    <col min="6658" max="6658" width="14.140625" customWidth="1"/>
    <col min="6659" max="6659" width="14" customWidth="1"/>
    <col min="6660" max="6660" width="57.5703125" customWidth="1"/>
    <col min="6661" max="6661" width="104.5703125" customWidth="1"/>
    <col min="6662" max="6662" width="9.85546875" customWidth="1"/>
    <col min="6663" max="6663" width="21" customWidth="1"/>
    <col min="6664" max="6664" width="11.5703125" customWidth="1"/>
    <col min="6665" max="6665" width="22.85546875" customWidth="1"/>
    <col min="6666" max="6666" width="14.5703125" customWidth="1"/>
    <col min="6667" max="6667" width="0" hidden="1" customWidth="1"/>
    <col min="6913" max="6913" width="20.7109375" customWidth="1"/>
    <col min="6914" max="6914" width="14.140625" customWidth="1"/>
    <col min="6915" max="6915" width="14" customWidth="1"/>
    <col min="6916" max="6916" width="57.5703125" customWidth="1"/>
    <col min="6917" max="6917" width="104.5703125" customWidth="1"/>
    <col min="6918" max="6918" width="9.85546875" customWidth="1"/>
    <col min="6919" max="6919" width="21" customWidth="1"/>
    <col min="6920" max="6920" width="11.5703125" customWidth="1"/>
    <col min="6921" max="6921" width="22.85546875" customWidth="1"/>
    <col min="6922" max="6922" width="14.5703125" customWidth="1"/>
    <col min="6923" max="6923" width="0" hidden="1" customWidth="1"/>
    <col min="7169" max="7169" width="20.7109375" customWidth="1"/>
    <col min="7170" max="7170" width="14.140625" customWidth="1"/>
    <col min="7171" max="7171" width="14" customWidth="1"/>
    <col min="7172" max="7172" width="57.5703125" customWidth="1"/>
    <col min="7173" max="7173" width="104.5703125" customWidth="1"/>
    <col min="7174" max="7174" width="9.85546875" customWidth="1"/>
    <col min="7175" max="7175" width="21" customWidth="1"/>
    <col min="7176" max="7176" width="11.5703125" customWidth="1"/>
    <col min="7177" max="7177" width="22.85546875" customWidth="1"/>
    <col min="7178" max="7178" width="14.5703125" customWidth="1"/>
    <col min="7179" max="7179" width="0" hidden="1" customWidth="1"/>
    <col min="7425" max="7425" width="20.7109375" customWidth="1"/>
    <col min="7426" max="7426" width="14.140625" customWidth="1"/>
    <col min="7427" max="7427" width="14" customWidth="1"/>
    <col min="7428" max="7428" width="57.5703125" customWidth="1"/>
    <col min="7429" max="7429" width="104.5703125" customWidth="1"/>
    <col min="7430" max="7430" width="9.85546875" customWidth="1"/>
    <col min="7431" max="7431" width="21" customWidth="1"/>
    <col min="7432" max="7432" width="11.5703125" customWidth="1"/>
    <col min="7433" max="7433" width="22.85546875" customWidth="1"/>
    <col min="7434" max="7434" width="14.5703125" customWidth="1"/>
    <col min="7435" max="7435" width="0" hidden="1" customWidth="1"/>
    <col min="7681" max="7681" width="20.7109375" customWidth="1"/>
    <col min="7682" max="7682" width="14.140625" customWidth="1"/>
    <col min="7683" max="7683" width="14" customWidth="1"/>
    <col min="7684" max="7684" width="57.5703125" customWidth="1"/>
    <col min="7685" max="7685" width="104.5703125" customWidth="1"/>
    <col min="7686" max="7686" width="9.85546875" customWidth="1"/>
    <col min="7687" max="7687" width="21" customWidth="1"/>
    <col min="7688" max="7688" width="11.5703125" customWidth="1"/>
    <col min="7689" max="7689" width="22.85546875" customWidth="1"/>
    <col min="7690" max="7690" width="14.5703125" customWidth="1"/>
    <col min="7691" max="7691" width="0" hidden="1" customWidth="1"/>
    <col min="7937" max="7937" width="20.7109375" customWidth="1"/>
    <col min="7938" max="7938" width="14.140625" customWidth="1"/>
    <col min="7939" max="7939" width="14" customWidth="1"/>
    <col min="7940" max="7940" width="57.5703125" customWidth="1"/>
    <col min="7941" max="7941" width="104.5703125" customWidth="1"/>
    <col min="7942" max="7942" width="9.85546875" customWidth="1"/>
    <col min="7943" max="7943" width="21" customWidth="1"/>
    <col min="7944" max="7944" width="11.5703125" customWidth="1"/>
    <col min="7945" max="7945" width="22.85546875" customWidth="1"/>
    <col min="7946" max="7946" width="14.5703125" customWidth="1"/>
    <col min="7947" max="7947" width="0" hidden="1" customWidth="1"/>
    <col min="8193" max="8193" width="20.7109375" customWidth="1"/>
    <col min="8194" max="8194" width="14.140625" customWidth="1"/>
    <col min="8195" max="8195" width="14" customWidth="1"/>
    <col min="8196" max="8196" width="57.5703125" customWidth="1"/>
    <col min="8197" max="8197" width="104.5703125" customWidth="1"/>
    <col min="8198" max="8198" width="9.85546875" customWidth="1"/>
    <col min="8199" max="8199" width="21" customWidth="1"/>
    <col min="8200" max="8200" width="11.5703125" customWidth="1"/>
    <col min="8201" max="8201" width="22.85546875" customWidth="1"/>
    <col min="8202" max="8202" width="14.5703125" customWidth="1"/>
    <col min="8203" max="8203" width="0" hidden="1" customWidth="1"/>
    <col min="8449" max="8449" width="20.7109375" customWidth="1"/>
    <col min="8450" max="8450" width="14.140625" customWidth="1"/>
    <col min="8451" max="8451" width="14" customWidth="1"/>
    <col min="8452" max="8452" width="57.5703125" customWidth="1"/>
    <col min="8453" max="8453" width="104.5703125" customWidth="1"/>
    <col min="8454" max="8454" width="9.85546875" customWidth="1"/>
    <col min="8455" max="8455" width="21" customWidth="1"/>
    <col min="8456" max="8456" width="11.5703125" customWidth="1"/>
    <col min="8457" max="8457" width="22.85546875" customWidth="1"/>
    <col min="8458" max="8458" width="14.5703125" customWidth="1"/>
    <col min="8459" max="8459" width="0" hidden="1" customWidth="1"/>
    <col min="8705" max="8705" width="20.7109375" customWidth="1"/>
    <col min="8706" max="8706" width="14.140625" customWidth="1"/>
    <col min="8707" max="8707" width="14" customWidth="1"/>
    <col min="8708" max="8708" width="57.5703125" customWidth="1"/>
    <col min="8709" max="8709" width="104.5703125" customWidth="1"/>
    <col min="8710" max="8710" width="9.85546875" customWidth="1"/>
    <col min="8711" max="8711" width="21" customWidth="1"/>
    <col min="8712" max="8712" width="11.5703125" customWidth="1"/>
    <col min="8713" max="8713" width="22.85546875" customWidth="1"/>
    <col min="8714" max="8714" width="14.5703125" customWidth="1"/>
    <col min="8715" max="8715" width="0" hidden="1" customWidth="1"/>
    <col min="8961" max="8961" width="20.7109375" customWidth="1"/>
    <col min="8962" max="8962" width="14.140625" customWidth="1"/>
    <col min="8963" max="8963" width="14" customWidth="1"/>
    <col min="8964" max="8964" width="57.5703125" customWidth="1"/>
    <col min="8965" max="8965" width="104.5703125" customWidth="1"/>
    <col min="8966" max="8966" width="9.85546875" customWidth="1"/>
    <col min="8967" max="8967" width="21" customWidth="1"/>
    <col min="8968" max="8968" width="11.5703125" customWidth="1"/>
    <col min="8969" max="8969" width="22.85546875" customWidth="1"/>
    <col min="8970" max="8970" width="14.5703125" customWidth="1"/>
    <col min="8971" max="8971" width="0" hidden="1" customWidth="1"/>
    <col min="9217" max="9217" width="20.7109375" customWidth="1"/>
    <col min="9218" max="9218" width="14.140625" customWidth="1"/>
    <col min="9219" max="9219" width="14" customWidth="1"/>
    <col min="9220" max="9220" width="57.5703125" customWidth="1"/>
    <col min="9221" max="9221" width="104.5703125" customWidth="1"/>
    <col min="9222" max="9222" width="9.85546875" customWidth="1"/>
    <col min="9223" max="9223" width="21" customWidth="1"/>
    <col min="9224" max="9224" width="11.5703125" customWidth="1"/>
    <col min="9225" max="9225" width="22.85546875" customWidth="1"/>
    <col min="9226" max="9226" width="14.5703125" customWidth="1"/>
    <col min="9227" max="9227" width="0" hidden="1" customWidth="1"/>
    <col min="9473" max="9473" width="20.7109375" customWidth="1"/>
    <col min="9474" max="9474" width="14.140625" customWidth="1"/>
    <col min="9475" max="9475" width="14" customWidth="1"/>
    <col min="9476" max="9476" width="57.5703125" customWidth="1"/>
    <col min="9477" max="9477" width="104.5703125" customWidth="1"/>
    <col min="9478" max="9478" width="9.85546875" customWidth="1"/>
    <col min="9479" max="9479" width="21" customWidth="1"/>
    <col min="9480" max="9480" width="11.5703125" customWidth="1"/>
    <col min="9481" max="9481" width="22.85546875" customWidth="1"/>
    <col min="9482" max="9482" width="14.5703125" customWidth="1"/>
    <col min="9483" max="9483" width="0" hidden="1" customWidth="1"/>
    <col min="9729" max="9729" width="20.7109375" customWidth="1"/>
    <col min="9730" max="9730" width="14.140625" customWidth="1"/>
    <col min="9731" max="9731" width="14" customWidth="1"/>
    <col min="9732" max="9732" width="57.5703125" customWidth="1"/>
    <col min="9733" max="9733" width="104.5703125" customWidth="1"/>
    <col min="9734" max="9734" width="9.85546875" customWidth="1"/>
    <col min="9735" max="9735" width="21" customWidth="1"/>
    <col min="9736" max="9736" width="11.5703125" customWidth="1"/>
    <col min="9737" max="9737" width="22.85546875" customWidth="1"/>
    <col min="9738" max="9738" width="14.5703125" customWidth="1"/>
    <col min="9739" max="9739" width="0" hidden="1" customWidth="1"/>
    <col min="9985" max="9985" width="20.7109375" customWidth="1"/>
    <col min="9986" max="9986" width="14.140625" customWidth="1"/>
    <col min="9987" max="9987" width="14" customWidth="1"/>
    <col min="9988" max="9988" width="57.5703125" customWidth="1"/>
    <col min="9989" max="9989" width="104.5703125" customWidth="1"/>
    <col min="9990" max="9990" width="9.85546875" customWidth="1"/>
    <col min="9991" max="9991" width="21" customWidth="1"/>
    <col min="9992" max="9992" width="11.5703125" customWidth="1"/>
    <col min="9993" max="9993" width="22.85546875" customWidth="1"/>
    <col min="9994" max="9994" width="14.5703125" customWidth="1"/>
    <col min="9995" max="9995" width="0" hidden="1" customWidth="1"/>
    <col min="10241" max="10241" width="20.7109375" customWidth="1"/>
    <col min="10242" max="10242" width="14.140625" customWidth="1"/>
    <col min="10243" max="10243" width="14" customWidth="1"/>
    <col min="10244" max="10244" width="57.5703125" customWidth="1"/>
    <col min="10245" max="10245" width="104.5703125" customWidth="1"/>
    <col min="10246" max="10246" width="9.85546875" customWidth="1"/>
    <col min="10247" max="10247" width="21" customWidth="1"/>
    <col min="10248" max="10248" width="11.5703125" customWidth="1"/>
    <col min="10249" max="10249" width="22.85546875" customWidth="1"/>
    <col min="10250" max="10250" width="14.5703125" customWidth="1"/>
    <col min="10251" max="10251" width="0" hidden="1" customWidth="1"/>
    <col min="10497" max="10497" width="20.7109375" customWidth="1"/>
    <col min="10498" max="10498" width="14.140625" customWidth="1"/>
    <col min="10499" max="10499" width="14" customWidth="1"/>
    <col min="10500" max="10500" width="57.5703125" customWidth="1"/>
    <col min="10501" max="10501" width="104.5703125" customWidth="1"/>
    <col min="10502" max="10502" width="9.85546875" customWidth="1"/>
    <col min="10503" max="10503" width="21" customWidth="1"/>
    <col min="10504" max="10504" width="11.5703125" customWidth="1"/>
    <col min="10505" max="10505" width="22.85546875" customWidth="1"/>
    <col min="10506" max="10506" width="14.5703125" customWidth="1"/>
    <col min="10507" max="10507" width="0" hidden="1" customWidth="1"/>
    <col min="10753" max="10753" width="20.7109375" customWidth="1"/>
    <col min="10754" max="10754" width="14.140625" customWidth="1"/>
    <col min="10755" max="10755" width="14" customWidth="1"/>
    <col min="10756" max="10756" width="57.5703125" customWidth="1"/>
    <col min="10757" max="10757" width="104.5703125" customWidth="1"/>
    <col min="10758" max="10758" width="9.85546875" customWidth="1"/>
    <col min="10759" max="10759" width="21" customWidth="1"/>
    <col min="10760" max="10760" width="11.5703125" customWidth="1"/>
    <col min="10761" max="10761" width="22.85546875" customWidth="1"/>
    <col min="10762" max="10762" width="14.5703125" customWidth="1"/>
    <col min="10763" max="10763" width="0" hidden="1" customWidth="1"/>
    <col min="11009" max="11009" width="20.7109375" customWidth="1"/>
    <col min="11010" max="11010" width="14.140625" customWidth="1"/>
    <col min="11011" max="11011" width="14" customWidth="1"/>
    <col min="11012" max="11012" width="57.5703125" customWidth="1"/>
    <col min="11013" max="11013" width="104.5703125" customWidth="1"/>
    <col min="11014" max="11014" width="9.85546875" customWidth="1"/>
    <col min="11015" max="11015" width="21" customWidth="1"/>
    <col min="11016" max="11016" width="11.5703125" customWidth="1"/>
    <col min="11017" max="11017" width="22.85546875" customWidth="1"/>
    <col min="11018" max="11018" width="14.5703125" customWidth="1"/>
    <col min="11019" max="11019" width="0" hidden="1" customWidth="1"/>
    <col min="11265" max="11265" width="20.7109375" customWidth="1"/>
    <col min="11266" max="11266" width="14.140625" customWidth="1"/>
    <col min="11267" max="11267" width="14" customWidth="1"/>
    <col min="11268" max="11268" width="57.5703125" customWidth="1"/>
    <col min="11269" max="11269" width="104.5703125" customWidth="1"/>
    <col min="11270" max="11270" width="9.85546875" customWidth="1"/>
    <col min="11271" max="11271" width="21" customWidth="1"/>
    <col min="11272" max="11272" width="11.5703125" customWidth="1"/>
    <col min="11273" max="11273" width="22.85546875" customWidth="1"/>
    <col min="11274" max="11274" width="14.5703125" customWidth="1"/>
    <col min="11275" max="11275" width="0" hidden="1" customWidth="1"/>
    <col min="11521" max="11521" width="20.7109375" customWidth="1"/>
    <col min="11522" max="11522" width="14.140625" customWidth="1"/>
    <col min="11523" max="11523" width="14" customWidth="1"/>
    <col min="11524" max="11524" width="57.5703125" customWidth="1"/>
    <col min="11525" max="11525" width="104.5703125" customWidth="1"/>
    <col min="11526" max="11526" width="9.85546875" customWidth="1"/>
    <col min="11527" max="11527" width="21" customWidth="1"/>
    <col min="11528" max="11528" width="11.5703125" customWidth="1"/>
    <col min="11529" max="11529" width="22.85546875" customWidth="1"/>
    <col min="11530" max="11530" width="14.5703125" customWidth="1"/>
    <col min="11531" max="11531" width="0" hidden="1" customWidth="1"/>
    <col min="11777" max="11777" width="20.7109375" customWidth="1"/>
    <col min="11778" max="11778" width="14.140625" customWidth="1"/>
    <col min="11779" max="11779" width="14" customWidth="1"/>
    <col min="11780" max="11780" width="57.5703125" customWidth="1"/>
    <col min="11781" max="11781" width="104.5703125" customWidth="1"/>
    <col min="11782" max="11782" width="9.85546875" customWidth="1"/>
    <col min="11783" max="11783" width="21" customWidth="1"/>
    <col min="11784" max="11784" width="11.5703125" customWidth="1"/>
    <col min="11785" max="11785" width="22.85546875" customWidth="1"/>
    <col min="11786" max="11786" width="14.5703125" customWidth="1"/>
    <col min="11787" max="11787" width="0" hidden="1" customWidth="1"/>
    <col min="12033" max="12033" width="20.7109375" customWidth="1"/>
    <col min="12034" max="12034" width="14.140625" customWidth="1"/>
    <col min="12035" max="12035" width="14" customWidth="1"/>
    <col min="12036" max="12036" width="57.5703125" customWidth="1"/>
    <col min="12037" max="12037" width="104.5703125" customWidth="1"/>
    <col min="12038" max="12038" width="9.85546875" customWidth="1"/>
    <col min="12039" max="12039" width="21" customWidth="1"/>
    <col min="12040" max="12040" width="11.5703125" customWidth="1"/>
    <col min="12041" max="12041" width="22.85546875" customWidth="1"/>
    <col min="12042" max="12042" width="14.5703125" customWidth="1"/>
    <col min="12043" max="12043" width="0" hidden="1" customWidth="1"/>
    <col min="12289" max="12289" width="20.7109375" customWidth="1"/>
    <col min="12290" max="12290" width="14.140625" customWidth="1"/>
    <col min="12291" max="12291" width="14" customWidth="1"/>
    <col min="12292" max="12292" width="57.5703125" customWidth="1"/>
    <col min="12293" max="12293" width="104.5703125" customWidth="1"/>
    <col min="12294" max="12294" width="9.85546875" customWidth="1"/>
    <col min="12295" max="12295" width="21" customWidth="1"/>
    <col min="12296" max="12296" width="11.5703125" customWidth="1"/>
    <col min="12297" max="12297" width="22.85546875" customWidth="1"/>
    <col min="12298" max="12298" width="14.5703125" customWidth="1"/>
    <col min="12299" max="12299" width="0" hidden="1" customWidth="1"/>
    <col min="12545" max="12545" width="20.7109375" customWidth="1"/>
    <col min="12546" max="12546" width="14.140625" customWidth="1"/>
    <col min="12547" max="12547" width="14" customWidth="1"/>
    <col min="12548" max="12548" width="57.5703125" customWidth="1"/>
    <col min="12549" max="12549" width="104.5703125" customWidth="1"/>
    <col min="12550" max="12550" width="9.85546875" customWidth="1"/>
    <col min="12551" max="12551" width="21" customWidth="1"/>
    <col min="12552" max="12552" width="11.5703125" customWidth="1"/>
    <col min="12553" max="12553" width="22.85546875" customWidth="1"/>
    <col min="12554" max="12554" width="14.5703125" customWidth="1"/>
    <col min="12555" max="12555" width="0" hidden="1" customWidth="1"/>
    <col min="12801" max="12801" width="20.7109375" customWidth="1"/>
    <col min="12802" max="12802" width="14.140625" customWidth="1"/>
    <col min="12803" max="12803" width="14" customWidth="1"/>
    <col min="12804" max="12804" width="57.5703125" customWidth="1"/>
    <col min="12805" max="12805" width="104.5703125" customWidth="1"/>
    <col min="12806" max="12806" width="9.85546875" customWidth="1"/>
    <col min="12807" max="12807" width="21" customWidth="1"/>
    <col min="12808" max="12808" width="11.5703125" customWidth="1"/>
    <col min="12809" max="12809" width="22.85546875" customWidth="1"/>
    <col min="12810" max="12810" width="14.5703125" customWidth="1"/>
    <col min="12811" max="12811" width="0" hidden="1" customWidth="1"/>
    <col min="13057" max="13057" width="20.7109375" customWidth="1"/>
    <col min="13058" max="13058" width="14.140625" customWidth="1"/>
    <col min="13059" max="13059" width="14" customWidth="1"/>
    <col min="13060" max="13060" width="57.5703125" customWidth="1"/>
    <col min="13061" max="13061" width="104.5703125" customWidth="1"/>
    <col min="13062" max="13062" width="9.85546875" customWidth="1"/>
    <col min="13063" max="13063" width="21" customWidth="1"/>
    <col min="13064" max="13064" width="11.5703125" customWidth="1"/>
    <col min="13065" max="13065" width="22.85546875" customWidth="1"/>
    <col min="13066" max="13066" width="14.5703125" customWidth="1"/>
    <col min="13067" max="13067" width="0" hidden="1" customWidth="1"/>
    <col min="13313" max="13313" width="20.7109375" customWidth="1"/>
    <col min="13314" max="13314" width="14.140625" customWidth="1"/>
    <col min="13315" max="13315" width="14" customWidth="1"/>
    <col min="13316" max="13316" width="57.5703125" customWidth="1"/>
    <col min="13317" max="13317" width="104.5703125" customWidth="1"/>
    <col min="13318" max="13318" width="9.85546875" customWidth="1"/>
    <col min="13319" max="13319" width="21" customWidth="1"/>
    <col min="13320" max="13320" width="11.5703125" customWidth="1"/>
    <col min="13321" max="13321" width="22.85546875" customWidth="1"/>
    <col min="13322" max="13322" width="14.5703125" customWidth="1"/>
    <col min="13323" max="13323" width="0" hidden="1" customWidth="1"/>
    <col min="13569" max="13569" width="20.7109375" customWidth="1"/>
    <col min="13570" max="13570" width="14.140625" customWidth="1"/>
    <col min="13571" max="13571" width="14" customWidth="1"/>
    <col min="13572" max="13572" width="57.5703125" customWidth="1"/>
    <col min="13573" max="13573" width="104.5703125" customWidth="1"/>
    <col min="13574" max="13574" width="9.85546875" customWidth="1"/>
    <col min="13575" max="13575" width="21" customWidth="1"/>
    <col min="13576" max="13576" width="11.5703125" customWidth="1"/>
    <col min="13577" max="13577" width="22.85546875" customWidth="1"/>
    <col min="13578" max="13578" width="14.5703125" customWidth="1"/>
    <col min="13579" max="13579" width="0" hidden="1" customWidth="1"/>
    <col min="13825" max="13825" width="20.7109375" customWidth="1"/>
    <col min="13826" max="13826" width="14.140625" customWidth="1"/>
    <col min="13827" max="13827" width="14" customWidth="1"/>
    <col min="13828" max="13828" width="57.5703125" customWidth="1"/>
    <col min="13829" max="13829" width="104.5703125" customWidth="1"/>
    <col min="13830" max="13830" width="9.85546875" customWidth="1"/>
    <col min="13831" max="13831" width="21" customWidth="1"/>
    <col min="13832" max="13832" width="11.5703125" customWidth="1"/>
    <col min="13833" max="13833" width="22.85546875" customWidth="1"/>
    <col min="13834" max="13834" width="14.5703125" customWidth="1"/>
    <col min="13835" max="13835" width="0" hidden="1" customWidth="1"/>
    <col min="14081" max="14081" width="20.7109375" customWidth="1"/>
    <col min="14082" max="14082" width="14.140625" customWidth="1"/>
    <col min="14083" max="14083" width="14" customWidth="1"/>
    <col min="14084" max="14084" width="57.5703125" customWidth="1"/>
    <col min="14085" max="14085" width="104.5703125" customWidth="1"/>
    <col min="14086" max="14086" width="9.85546875" customWidth="1"/>
    <col min="14087" max="14087" width="21" customWidth="1"/>
    <col min="14088" max="14088" width="11.5703125" customWidth="1"/>
    <col min="14089" max="14089" width="22.85546875" customWidth="1"/>
    <col min="14090" max="14090" width="14.5703125" customWidth="1"/>
    <col min="14091" max="14091" width="0" hidden="1" customWidth="1"/>
    <col min="14337" max="14337" width="20.7109375" customWidth="1"/>
    <col min="14338" max="14338" width="14.140625" customWidth="1"/>
    <col min="14339" max="14339" width="14" customWidth="1"/>
    <col min="14340" max="14340" width="57.5703125" customWidth="1"/>
    <col min="14341" max="14341" width="104.5703125" customWidth="1"/>
    <col min="14342" max="14342" width="9.85546875" customWidth="1"/>
    <col min="14343" max="14343" width="21" customWidth="1"/>
    <col min="14344" max="14344" width="11.5703125" customWidth="1"/>
    <col min="14345" max="14345" width="22.85546875" customWidth="1"/>
    <col min="14346" max="14346" width="14.5703125" customWidth="1"/>
    <col min="14347" max="14347" width="0" hidden="1" customWidth="1"/>
    <col min="14593" max="14593" width="20.7109375" customWidth="1"/>
    <col min="14594" max="14594" width="14.140625" customWidth="1"/>
    <col min="14595" max="14595" width="14" customWidth="1"/>
    <col min="14596" max="14596" width="57.5703125" customWidth="1"/>
    <col min="14597" max="14597" width="104.5703125" customWidth="1"/>
    <col min="14598" max="14598" width="9.85546875" customWidth="1"/>
    <col min="14599" max="14599" width="21" customWidth="1"/>
    <col min="14600" max="14600" width="11.5703125" customWidth="1"/>
    <col min="14601" max="14601" width="22.85546875" customWidth="1"/>
    <col min="14602" max="14602" width="14.5703125" customWidth="1"/>
    <col min="14603" max="14603" width="0" hidden="1" customWidth="1"/>
    <col min="14849" max="14849" width="20.7109375" customWidth="1"/>
    <col min="14850" max="14850" width="14.140625" customWidth="1"/>
    <col min="14851" max="14851" width="14" customWidth="1"/>
    <col min="14852" max="14852" width="57.5703125" customWidth="1"/>
    <col min="14853" max="14853" width="104.5703125" customWidth="1"/>
    <col min="14854" max="14854" width="9.85546875" customWidth="1"/>
    <col min="14855" max="14855" width="21" customWidth="1"/>
    <col min="14856" max="14856" width="11.5703125" customWidth="1"/>
    <col min="14857" max="14857" width="22.85546875" customWidth="1"/>
    <col min="14858" max="14858" width="14.5703125" customWidth="1"/>
    <col min="14859" max="14859" width="0" hidden="1" customWidth="1"/>
    <col min="15105" max="15105" width="20.7109375" customWidth="1"/>
    <col min="15106" max="15106" width="14.140625" customWidth="1"/>
    <col min="15107" max="15107" width="14" customWidth="1"/>
    <col min="15108" max="15108" width="57.5703125" customWidth="1"/>
    <col min="15109" max="15109" width="104.5703125" customWidth="1"/>
    <col min="15110" max="15110" width="9.85546875" customWidth="1"/>
    <col min="15111" max="15111" width="21" customWidth="1"/>
    <col min="15112" max="15112" width="11.5703125" customWidth="1"/>
    <col min="15113" max="15113" width="22.85546875" customWidth="1"/>
    <col min="15114" max="15114" width="14.5703125" customWidth="1"/>
    <col min="15115" max="15115" width="0" hidden="1" customWidth="1"/>
    <col min="15361" max="15361" width="20.7109375" customWidth="1"/>
    <col min="15362" max="15362" width="14.140625" customWidth="1"/>
    <col min="15363" max="15363" width="14" customWidth="1"/>
    <col min="15364" max="15364" width="57.5703125" customWidth="1"/>
    <col min="15365" max="15365" width="104.5703125" customWidth="1"/>
    <col min="15366" max="15366" width="9.85546875" customWidth="1"/>
    <col min="15367" max="15367" width="21" customWidth="1"/>
    <col min="15368" max="15368" width="11.5703125" customWidth="1"/>
    <col min="15369" max="15369" width="22.85546875" customWidth="1"/>
    <col min="15370" max="15370" width="14.5703125" customWidth="1"/>
    <col min="15371" max="15371" width="0" hidden="1" customWidth="1"/>
    <col min="15617" max="15617" width="20.7109375" customWidth="1"/>
    <col min="15618" max="15618" width="14.140625" customWidth="1"/>
    <col min="15619" max="15619" width="14" customWidth="1"/>
    <col min="15620" max="15620" width="57.5703125" customWidth="1"/>
    <col min="15621" max="15621" width="104.5703125" customWidth="1"/>
    <col min="15622" max="15622" width="9.85546875" customWidth="1"/>
    <col min="15623" max="15623" width="21" customWidth="1"/>
    <col min="15624" max="15624" width="11.5703125" customWidth="1"/>
    <col min="15625" max="15625" width="22.85546875" customWidth="1"/>
    <col min="15626" max="15626" width="14.5703125" customWidth="1"/>
    <col min="15627" max="15627" width="0" hidden="1" customWidth="1"/>
    <col min="15873" max="15873" width="20.7109375" customWidth="1"/>
    <col min="15874" max="15874" width="14.140625" customWidth="1"/>
    <col min="15875" max="15875" width="14" customWidth="1"/>
    <col min="15876" max="15876" width="57.5703125" customWidth="1"/>
    <col min="15877" max="15877" width="104.5703125" customWidth="1"/>
    <col min="15878" max="15878" width="9.85546875" customWidth="1"/>
    <col min="15879" max="15879" width="21" customWidth="1"/>
    <col min="15880" max="15880" width="11.5703125" customWidth="1"/>
    <col min="15881" max="15881" width="22.85546875" customWidth="1"/>
    <col min="15882" max="15882" width="14.5703125" customWidth="1"/>
    <col min="15883" max="15883" width="0" hidden="1" customWidth="1"/>
    <col min="16129" max="16129" width="20.7109375" customWidth="1"/>
    <col min="16130" max="16130" width="14.140625" customWidth="1"/>
    <col min="16131" max="16131" width="14" customWidth="1"/>
    <col min="16132" max="16132" width="57.5703125" customWidth="1"/>
    <col min="16133" max="16133" width="104.5703125" customWidth="1"/>
    <col min="16134" max="16134" width="9.85546875" customWidth="1"/>
    <col min="16135" max="16135" width="21" customWidth="1"/>
    <col min="16136" max="16136" width="11.5703125" customWidth="1"/>
    <col min="16137" max="16137" width="22.85546875" customWidth="1"/>
    <col min="16138" max="16138" width="14.5703125" customWidth="1"/>
    <col min="16139" max="16139" width="0" hidden="1" customWidth="1"/>
  </cols>
  <sheetData>
    <row r="1" spans="1:11" ht="59.25" customHeight="1" x14ac:dyDescent="0.2">
      <c r="A1">
        <v>13545000000</v>
      </c>
      <c r="H1" s="44" t="s">
        <v>118</v>
      </c>
      <c r="I1" s="44"/>
      <c r="J1" s="44"/>
      <c r="K1" s="44"/>
    </row>
    <row r="2" spans="1:11" ht="30" customHeight="1" x14ac:dyDescent="0.3">
      <c r="A2" s="15" t="s">
        <v>91</v>
      </c>
      <c r="E2" s="39" t="s">
        <v>117</v>
      </c>
    </row>
    <row r="3" spans="1:11" ht="55.5" customHeight="1" x14ac:dyDescent="0.3">
      <c r="A3" s="45" t="s">
        <v>116</v>
      </c>
      <c r="B3" s="46"/>
      <c r="C3" s="46"/>
      <c r="D3" s="46"/>
      <c r="E3" s="46"/>
      <c r="F3" s="46"/>
      <c r="G3" s="46"/>
      <c r="H3" s="46"/>
      <c r="I3" s="46"/>
      <c r="J3" s="46"/>
    </row>
    <row r="4" spans="1:11" x14ac:dyDescent="0.2">
      <c r="J4" t="s">
        <v>99</v>
      </c>
    </row>
    <row r="5" spans="1:11" ht="141" customHeight="1" x14ac:dyDescent="0.2">
      <c r="A5" s="16" t="s">
        <v>100</v>
      </c>
      <c r="B5" s="16" t="s">
        <v>101</v>
      </c>
      <c r="C5" s="16" t="s">
        <v>102</v>
      </c>
      <c r="D5" s="17" t="s">
        <v>103</v>
      </c>
      <c r="E5" s="18" t="s">
        <v>104</v>
      </c>
      <c r="F5" s="18" t="s">
        <v>105</v>
      </c>
      <c r="G5" s="18" t="s">
        <v>106</v>
      </c>
      <c r="H5" s="18" t="s">
        <v>107</v>
      </c>
      <c r="I5" s="18" t="s">
        <v>108</v>
      </c>
      <c r="J5" s="18" t="s">
        <v>109</v>
      </c>
    </row>
    <row r="6" spans="1:11" ht="51" x14ac:dyDescent="0.2">
      <c r="A6" s="19" t="s">
        <v>97</v>
      </c>
      <c r="B6" s="37" t="s">
        <v>98</v>
      </c>
      <c r="C6" s="20"/>
      <c r="D6" s="21" t="s">
        <v>110</v>
      </c>
      <c r="E6" s="22"/>
      <c r="F6" s="23"/>
      <c r="G6" s="24">
        <f>G7</f>
        <v>2000000</v>
      </c>
      <c r="H6" s="24"/>
      <c r="I6" s="24">
        <f>SUM(I7:I8)</f>
        <v>2000000</v>
      </c>
      <c r="J6" s="25"/>
    </row>
    <row r="7" spans="1:11" ht="36.75" customHeight="1" x14ac:dyDescent="0.2">
      <c r="A7" s="47" t="s">
        <v>112</v>
      </c>
      <c r="B7" s="49">
        <v>7380</v>
      </c>
      <c r="C7" s="51" t="s">
        <v>113</v>
      </c>
      <c r="D7" s="52" t="s">
        <v>114</v>
      </c>
      <c r="E7" s="56" t="s">
        <v>115</v>
      </c>
      <c r="F7" s="58"/>
      <c r="G7" s="54">
        <f>I7</f>
        <v>2000000</v>
      </c>
      <c r="H7" s="54"/>
      <c r="I7" s="54">
        <v>2000000</v>
      </c>
      <c r="J7" s="54"/>
    </row>
    <row r="8" spans="1:11" ht="33.75" customHeight="1" x14ac:dyDescent="0.2">
      <c r="A8" s="48"/>
      <c r="B8" s="50"/>
      <c r="C8" s="48"/>
      <c r="D8" s="53"/>
      <c r="E8" s="57"/>
      <c r="F8" s="55"/>
      <c r="G8" s="55"/>
      <c r="H8" s="55"/>
      <c r="I8" s="55"/>
      <c r="J8" s="55"/>
    </row>
    <row r="9" spans="1:11" ht="23.25" x14ac:dyDescent="0.2">
      <c r="A9" s="26"/>
      <c r="B9" s="26"/>
      <c r="C9" s="27"/>
      <c r="D9" s="28" t="s">
        <v>111</v>
      </c>
      <c r="E9" s="29"/>
      <c r="F9" s="30"/>
      <c r="G9" s="31">
        <f>G6</f>
        <v>2000000</v>
      </c>
      <c r="H9" s="32"/>
      <c r="I9" s="31">
        <f>I6</f>
        <v>2000000</v>
      </c>
      <c r="J9" s="38"/>
    </row>
    <row r="10" spans="1:11" ht="23.25" x14ac:dyDescent="0.35">
      <c r="A10" s="33"/>
      <c r="B10" s="33"/>
      <c r="C10" s="33"/>
      <c r="D10" s="33"/>
      <c r="E10" s="34"/>
      <c r="F10" s="33"/>
      <c r="G10" s="33"/>
      <c r="H10" s="33"/>
      <c r="I10" s="33"/>
      <c r="J10" s="33"/>
    </row>
    <row r="11" spans="1:11" ht="23.25" x14ac:dyDescent="0.35">
      <c r="A11" s="33"/>
      <c r="B11" s="33"/>
      <c r="C11" s="33" t="s">
        <v>92</v>
      </c>
      <c r="D11" s="35"/>
      <c r="E11" s="33"/>
      <c r="F11" s="33"/>
      <c r="G11" s="33"/>
      <c r="H11" s="59" t="s">
        <v>93</v>
      </c>
      <c r="I11" s="33"/>
      <c r="J11" s="33"/>
    </row>
    <row r="12" spans="1:11" ht="26.25" x14ac:dyDescent="0.4">
      <c r="A12" s="36"/>
      <c r="B12" s="36"/>
      <c r="C12" s="36"/>
      <c r="D12" s="36"/>
      <c r="E12" s="36"/>
      <c r="F12" s="36"/>
      <c r="G12" s="36"/>
      <c r="H12" s="36"/>
      <c r="I12" s="36"/>
      <c r="J12" s="36"/>
    </row>
  </sheetData>
  <mergeCells count="12">
    <mergeCell ref="H1:K1"/>
    <mergeCell ref="A3:J3"/>
    <mergeCell ref="A7:A8"/>
    <mergeCell ref="B7:B8"/>
    <mergeCell ref="C7:C8"/>
    <mergeCell ref="D7:D8"/>
    <mergeCell ref="J7:J8"/>
    <mergeCell ref="E7:E8"/>
    <mergeCell ref="F7:F8"/>
    <mergeCell ref="G7:G8"/>
    <mergeCell ref="H7:H8"/>
    <mergeCell ref="I7:I8"/>
  </mergeCells>
  <pageMargins left="0.70866141732283472" right="0.70866141732283472" top="0.74803149606299213" bottom="0.74803149606299213" header="0.31496062992125984" footer="0.31496062992125984"/>
  <pageSetup paperSize="9" scale="3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Додаток 1</vt:lpstr>
      <vt:lpstr>Додаток 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20191207</dc:creator>
  <cp:lastModifiedBy>user</cp:lastModifiedBy>
  <cp:lastPrinted>2021-11-22T16:10:56Z</cp:lastPrinted>
  <dcterms:created xsi:type="dcterms:W3CDTF">2020-12-20T12:13:52Z</dcterms:created>
  <dcterms:modified xsi:type="dcterms:W3CDTF">2021-11-22T16:11:00Z</dcterms:modified>
</cp:coreProperties>
</file>