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30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46" i="1" l="1"/>
  <c r="D26" i="1" l="1"/>
  <c r="D27" i="1"/>
  <c r="D17" i="1"/>
  <c r="D23" i="1"/>
  <c r="D48" i="1" l="1"/>
  <c r="D53" i="1"/>
  <c r="D54" i="1" s="1"/>
  <c r="D57" i="1"/>
  <c r="D66" i="1" s="1"/>
  <c r="D39" i="1" l="1"/>
  <c r="D51" i="1" l="1"/>
  <c r="D49" i="1"/>
  <c r="D65" i="1"/>
  <c r="D64" i="1" s="1"/>
  <c r="D35" i="1"/>
  <c r="D31" i="1"/>
  <c r="D29" i="1"/>
  <c r="D28" i="1"/>
  <c r="D34" i="1" l="1"/>
  <c r="D33" i="1" s="1"/>
</calcChain>
</file>

<file path=xl/sharedStrings.xml><?xml version="1.0" encoding="utf-8"?>
<sst xmlns="http://schemas.openxmlformats.org/spreadsheetml/2006/main" count="74" uniqueCount="55">
  <si>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</si>
  <si>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</si>
  <si>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</si>
  <si>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</si>
  <si>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</si>
  <si>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</si>
  <si>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</si>
  <si>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</si>
  <si>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</si>
  <si>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</si>
  <si>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</si>
  <si>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</si>
  <si>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</si>
  <si>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</si>
  <si>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</si>
  <si>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</si>
  <si>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</si>
  <si>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Код класифікації доходів бюджету/ код бюджету</t>
  </si>
  <si>
    <t>0819770</t>
  </si>
  <si>
    <t>Код програмної  класифікації видатків та кредитування місцевого  бюджету/ код бюджету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</si>
  <si>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</si>
  <si>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державного бюджету місцевим бюджетам на забезпечення харчуванням учнів закладів загальної середньої освіти</t>
  </si>
  <si>
    <t>Міжбюджетні трансферти Бродівського  міського бюджету на 2026 рік</t>
  </si>
  <si>
    <t xml:space="preserve">Інші субвенції з місцевого бюджету </t>
  </si>
  <si>
    <r>
      <t>Інші субвенції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</si>
  <si>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</si>
  <si>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</si>
  <si>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Додаток 4</t>
  </si>
  <si>
    <t xml:space="preserve">                                                          до рішення Бродівської міської ради</t>
  </si>
  <si>
    <t xml:space="preserve">                                                          Львівської області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</si>
  <si>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</si>
  <si>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до рішення Бродівської міської ради</t>
  </si>
  <si>
    <t xml:space="preserve">           Львівської області</t>
  </si>
  <si>
    <t>Секретар ради</t>
  </si>
  <si>
    <t>Руслан ШИШКА</t>
  </si>
  <si>
    <t xml:space="preserve">                                                          від 23 грудня 2025 року №2461</t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</si>
  <si>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</si>
  <si>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0219770</t>
  </si>
  <si>
    <r>
      <t xml:space="preserve">Інша субвенція з місцевого бюджету </t>
    </r>
    <r>
      <rPr>
        <sz val="8"/>
        <color theme="1"/>
        <rFont val="Times New Roman"/>
        <family val="1"/>
        <charset val="204"/>
      </rPr>
      <t>(для оплати за послуги  по підготовці до поховання тіл полеглих у війні з російською федерацією захисників України-10,0 тис.грн ДНП "Львівський національний медичний  університет ім. Данила Галицького.)</t>
    </r>
  </si>
  <si>
    <t>1310000000</t>
  </si>
  <si>
    <t>Субвенція з місцевого бюджету державному бюджету на виконання програм соціально-економічного розвитку регіону</t>
  </si>
  <si>
    <t xml:space="preserve">Обласний бюджет Львівської області  </t>
  </si>
  <si>
    <t>Бюджет Івано-Франківської селищної територіальної громади</t>
  </si>
  <si>
    <t xml:space="preserve">Бюджет Заболотцівської сільської територіальної 
громади </t>
  </si>
  <si>
    <t>Бюджет Підкамінської селищної територіальної 
громади</t>
  </si>
  <si>
    <t>Бюджет Славської селищної територіальної громади</t>
  </si>
  <si>
    <t xml:space="preserve">Бюджет Радивилівської міської територіальної 
громади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</si>
  <si>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</si>
  <si>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</si>
  <si>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       </t>
  </si>
  <si>
    <t xml:space="preserve">  </t>
  </si>
  <si>
    <r>
      <rPr>
        <sz val="13.5"/>
        <color indexed="8"/>
        <rFont val="Times New Roman"/>
        <family val="1"/>
        <charset val="204"/>
      </rPr>
      <t>Інша субвенція з місцевого бюджет</t>
    </r>
    <r>
      <rPr>
        <sz val="14"/>
        <color indexed="8"/>
        <rFont val="Times New Roman"/>
        <family val="1"/>
        <charset val="204"/>
      </rPr>
      <t>у (</t>
    </r>
    <r>
      <rPr>
        <sz val="8"/>
        <color indexed="8"/>
        <rFont val="Times New Roman"/>
        <family val="1"/>
        <charset val="204"/>
      </rPr>
      <t>влаштування, утримання  в виховання дітей в КЗ "Малий груповий будинок Івано-Франківської селищної ради)</t>
    </r>
  </si>
  <si>
    <t>0619720</t>
  </si>
  <si>
    <r>
      <t xml:space="preserve">Субвенція з місцевого бюджету на підготовку та реалізацію публічних інвестиційних проектів / програм публічних інвестицій ( </t>
    </r>
    <r>
      <rPr>
        <sz val="8"/>
        <color indexed="8"/>
        <rFont val="Times New Roman"/>
        <family val="1"/>
        <charset val="204"/>
      </rPr>
      <t>придбання шкільного автобуса</t>
    </r>
    <r>
      <rPr>
        <sz val="12"/>
        <color indexed="8"/>
        <rFont val="Times New Roman"/>
        <family val="1"/>
        <charset val="204"/>
      </rPr>
      <t>)</t>
    </r>
  </si>
  <si>
    <t xml:space="preserve">                      від 26.02.2026 року №2525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</si>
</sst>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11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/>
    <xf numFmtId="0" fontId="6" fillId="0" borderId="0" xfId="0" applyFont="1" applyAlignment="1">
      <alignment horizontal="right"/>
    </xf>
    <xf numFmtId="0" fontId="2" fillId="0" borderId="0" xfId="0" applyFont="1" applyAlignment="1"/>
    <xf numFmtId="0" fontId="5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Fill="1"/>
    <xf numFmtId="0" fontId="17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/>
    <xf numFmtId="0" fontId="9" fillId="2" borderId="1" xfId="0" applyFont="1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18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3" borderId="3" xfId="0" applyFont="1" applyFill="1" applyBorder="1" applyAlignment="1">
      <alignment horizontal="left" vertical="justify"/>
    </xf>
    <xf numFmtId="0" fontId="5" fillId="3" borderId="4" xfId="0" applyFont="1" applyFill="1" applyBorder="1" applyAlignment="1">
      <alignment horizontal="left" vertical="justify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workbookViewId="0">
      <selection activeCell="A10" sqref="A9:D10"/>
    </sheetView>
  </sheetViews>
  <sheetFormatPr defaultRowHeight="12.75" x14ac:dyDescent="0.2"/>
  <cols>
    <col min="1" max="1" width="20.5703125" customWidth="1"/>
    <col min="2" max="2" width="28.7109375" style="54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1"/>
      <c r="B1" s="52"/>
      <c r="C1" s="1" t="s">
        <v>27</v>
      </c>
      <c r="D1" s="11"/>
      <c r="E1" s="12"/>
      <c r="F1" s="12"/>
    </row>
    <row r="2" spans="1:6" ht="17.25" customHeight="1" x14ac:dyDescent="0.3">
      <c r="A2" s="1"/>
      <c r="B2" s="52"/>
      <c r="C2" s="65" t="s">
        <v>31</v>
      </c>
      <c r="D2" s="65"/>
      <c r="E2" s="1"/>
      <c r="F2" s="12"/>
    </row>
    <row r="3" spans="1:6" ht="18.75" customHeight="1" x14ac:dyDescent="0.3">
      <c r="A3" s="1"/>
      <c r="B3" s="52"/>
      <c r="C3" s="66" t="s">
        <v>32</v>
      </c>
      <c r="D3" s="66"/>
      <c r="F3" s="12"/>
    </row>
    <row r="4" spans="1:6" ht="19.5" customHeight="1" x14ac:dyDescent="0.3">
      <c r="A4" s="1"/>
      <c r="B4" s="52"/>
      <c r="C4" s="66" t="s">
        <v>54</v>
      </c>
      <c r="D4" s="66"/>
      <c r="F4" s="12"/>
    </row>
    <row r="5" spans="1:6" ht="18.75" x14ac:dyDescent="0.3">
      <c r="A5" s="1"/>
      <c r="B5" s="52"/>
      <c r="C5" s="44"/>
      <c r="D5" s="11"/>
      <c r="E5" s="12"/>
      <c r="F5" s="12"/>
    </row>
    <row r="6" spans="1:6" ht="18.75" x14ac:dyDescent="0.3">
      <c r="A6" s="1"/>
      <c r="B6" s="52"/>
      <c r="C6" s="1" t="s">
        <v>27</v>
      </c>
      <c r="D6" s="11"/>
      <c r="E6" s="12"/>
      <c r="F6" s="12"/>
    </row>
    <row r="7" spans="1:6" ht="18.75" customHeight="1" x14ac:dyDescent="0.3">
      <c r="A7" s="1"/>
      <c r="B7" s="52"/>
      <c r="C7" s="45" t="s">
        <v>28</v>
      </c>
      <c r="D7" s="11"/>
      <c r="E7" s="12"/>
      <c r="F7" s="12"/>
    </row>
    <row r="8" spans="1:6" ht="18.75" x14ac:dyDescent="0.3">
      <c r="A8" s="1"/>
      <c r="B8" s="52"/>
      <c r="C8" s="1" t="s">
        <v>29</v>
      </c>
      <c r="D8" s="11"/>
      <c r="E8" s="12"/>
      <c r="F8" s="12"/>
    </row>
    <row r="9" spans="1:6" ht="18.75" x14ac:dyDescent="0.3">
      <c r="A9" s="1"/>
      <c r="B9" s="52"/>
      <c r="C9" s="1" t="s">
        <v>35</v>
      </c>
      <c r="D9" s="11"/>
      <c r="E9" s="12"/>
      <c r="F9" s="12"/>
    </row>
    <row r="10" spans="1:6" ht="18.75" x14ac:dyDescent="0.3">
      <c r="A10" s="65"/>
      <c r="B10" s="65"/>
      <c r="C10" s="65"/>
      <c r="D10" s="65"/>
    </row>
    <row r="11" spans="1:6" ht="18.75" customHeight="1" x14ac:dyDescent="0.3">
      <c r="A11" s="73" t="s">
        <v>22</v>
      </c>
      <c r="B11" s="74"/>
      <c r="C11" s="74"/>
      <c r="D11" s="74"/>
    </row>
    <row r="12" spans="1:6" ht="18" customHeight="1" x14ac:dyDescent="0.3">
      <c r="A12" s="1"/>
      <c r="B12" s="53"/>
      <c r="C12" s="3"/>
      <c r="D12" s="1"/>
    </row>
    <row r="13" spans="1:6" ht="18.75" customHeight="1" x14ac:dyDescent="0.3">
      <c r="A13" s="73" t="s">
        <v>12</v>
      </c>
      <c r="B13" s="73"/>
      <c r="C13" s="73"/>
      <c r="D13" s="73"/>
    </row>
    <row r="14" spans="1:6" ht="18.75" x14ac:dyDescent="0.3">
      <c r="A14" s="6">
        <v>1354500000</v>
      </c>
      <c r="B14" s="75"/>
      <c r="C14" s="65"/>
      <c r="D14" s="1"/>
    </row>
    <row r="15" spans="1:6" ht="15" customHeight="1" x14ac:dyDescent="0.3">
      <c r="A15" s="8" t="s">
        <v>0</v>
      </c>
      <c r="B15" s="52"/>
      <c r="C15" s="4"/>
      <c r="D15" s="4" t="s">
        <v>4</v>
      </c>
    </row>
    <row r="16" spans="1:6" ht="26.25" x14ac:dyDescent="0.25">
      <c r="A16" s="9" t="s">
        <v>17</v>
      </c>
      <c r="B16" s="78" t="s">
        <v>1</v>
      </c>
      <c r="C16" s="79"/>
      <c r="D16" s="10" t="s">
        <v>2</v>
      </c>
    </row>
    <row r="17" spans="1:17" ht="18.75" x14ac:dyDescent="0.3">
      <c r="A17" s="80" t="s">
        <v>3</v>
      </c>
      <c r="B17" s="81"/>
      <c r="C17" s="82"/>
      <c r="D17" s="7">
        <f>D28+D29+D30+D31+D23+D26</f>
        <v>134318731</v>
      </c>
    </row>
    <row r="18" spans="1:17" ht="35.25" customHeight="1" x14ac:dyDescent="0.3">
      <c r="A18" s="42">
        <v>41031100</v>
      </c>
      <c r="B18" s="76" t="s">
        <v>21</v>
      </c>
      <c r="C18" s="77"/>
      <c r="D18" s="43">
        <v>5976300</v>
      </c>
    </row>
    <row r="19" spans="1:17" ht="22.5" customHeight="1" x14ac:dyDescent="0.25">
      <c r="A19" s="13">
        <v>41033900</v>
      </c>
      <c r="B19" s="83" t="s">
        <v>6</v>
      </c>
      <c r="C19" s="84"/>
      <c r="D19" s="15">
        <v>107824700</v>
      </c>
    </row>
    <row r="20" spans="1:17" ht="36.75" customHeight="1" x14ac:dyDescent="0.25">
      <c r="A20" s="13">
        <v>41035400</v>
      </c>
      <c r="B20" s="83" t="s">
        <v>47</v>
      </c>
      <c r="C20" s="84"/>
      <c r="D20" s="15">
        <v>290100</v>
      </c>
    </row>
    <row r="21" spans="1:17" ht="49.5" customHeight="1" x14ac:dyDescent="0.25">
      <c r="A21" s="13">
        <v>41036000</v>
      </c>
      <c r="B21" s="83" t="s">
        <v>48</v>
      </c>
      <c r="C21" s="84"/>
      <c r="D21" s="15">
        <v>2515700</v>
      </c>
    </row>
    <row r="22" spans="1:17" ht="36" customHeight="1" x14ac:dyDescent="0.25">
      <c r="A22" s="47">
        <v>41036300</v>
      </c>
      <c r="B22" s="71" t="s">
        <v>26</v>
      </c>
      <c r="C22" s="72"/>
      <c r="D22" s="15">
        <v>13005800</v>
      </c>
    </row>
    <row r="23" spans="1:17" ht="17.25" x14ac:dyDescent="0.25">
      <c r="A23" s="16">
        <v>990000000</v>
      </c>
      <c r="B23" s="69" t="s">
        <v>5</v>
      </c>
      <c r="C23" s="70"/>
      <c r="D23" s="18">
        <f>D18+D19+D20+D21+D22</f>
        <v>129612600</v>
      </c>
    </row>
    <row r="24" spans="1:17" ht="38.25" customHeight="1" x14ac:dyDescent="0.25">
      <c r="A24" s="46">
        <v>41051000</v>
      </c>
      <c r="B24" s="67" t="s">
        <v>25</v>
      </c>
      <c r="C24" s="68"/>
      <c r="D24" s="15">
        <v>1714500</v>
      </c>
      <c r="Q24" t="s">
        <v>50</v>
      </c>
    </row>
    <row r="25" spans="1:17" ht="84.75" customHeight="1" x14ac:dyDescent="0.25">
      <c r="A25" s="48">
        <v>41059300</v>
      </c>
      <c r="B25" s="97" t="s">
        <v>30</v>
      </c>
      <c r="C25" s="98"/>
      <c r="D25" s="15">
        <v>823471</v>
      </c>
      <c r="G25" t="s">
        <v>49</v>
      </c>
    </row>
    <row r="26" spans="1:17" ht="17.25" x14ac:dyDescent="0.25">
      <c r="A26" s="16">
        <v>1310000000</v>
      </c>
      <c r="B26" s="69" t="s">
        <v>41</v>
      </c>
      <c r="C26" s="70"/>
      <c r="D26" s="18">
        <f>D24+D25</f>
        <v>2537971</v>
      </c>
    </row>
    <row r="27" spans="1:17" ht="17.25" x14ac:dyDescent="0.25">
      <c r="A27" s="13">
        <v>41053900</v>
      </c>
      <c r="B27" s="83" t="s">
        <v>23</v>
      </c>
      <c r="C27" s="84"/>
      <c r="D27" s="15">
        <f>D28+D29+D31+D30</f>
        <v>2168160</v>
      </c>
    </row>
    <row r="28" spans="1:17" ht="17.25" x14ac:dyDescent="0.25">
      <c r="A28" s="16">
        <v>1350800000</v>
      </c>
      <c r="B28" s="89" t="s">
        <v>43</v>
      </c>
      <c r="C28" s="70"/>
      <c r="D28" s="18">
        <f>341180+60800</f>
        <v>401980</v>
      </c>
    </row>
    <row r="29" spans="1:17" ht="17.25" x14ac:dyDescent="0.25">
      <c r="A29" s="16">
        <v>1357100000</v>
      </c>
      <c r="B29" s="89" t="s">
        <v>44</v>
      </c>
      <c r="C29" s="70"/>
      <c r="D29" s="18">
        <f>341180+83820</f>
        <v>425000</v>
      </c>
    </row>
    <row r="30" spans="1:17" ht="17.25" x14ac:dyDescent="0.25">
      <c r="A30" s="61">
        <v>1353100000</v>
      </c>
      <c r="B30" s="69" t="s">
        <v>45</v>
      </c>
      <c r="C30" s="70"/>
      <c r="D30" s="18">
        <v>1000000</v>
      </c>
    </row>
    <row r="31" spans="1:17" ht="17.25" x14ac:dyDescent="0.25">
      <c r="A31" s="20">
        <v>1750600000</v>
      </c>
      <c r="B31" s="89" t="s">
        <v>46</v>
      </c>
      <c r="C31" s="90"/>
      <c r="D31" s="18">
        <f>341180</f>
        <v>341180</v>
      </c>
    </row>
    <row r="32" spans="1:17" ht="17.25" x14ac:dyDescent="0.25">
      <c r="A32" s="85" t="s">
        <v>7</v>
      </c>
      <c r="B32" s="86"/>
      <c r="C32" s="87"/>
      <c r="D32" s="34"/>
    </row>
    <row r="33" spans="1:4" ht="17.25" x14ac:dyDescent="0.25">
      <c r="A33" s="36" t="s">
        <v>8</v>
      </c>
      <c r="B33" s="91" t="s">
        <v>9</v>
      </c>
      <c r="C33" s="92"/>
      <c r="D33" s="37">
        <f>D34+D35</f>
        <v>134318731</v>
      </c>
    </row>
    <row r="34" spans="1:4" ht="17.25" x14ac:dyDescent="0.25">
      <c r="A34" s="22" t="s">
        <v>8</v>
      </c>
      <c r="B34" s="93" t="s">
        <v>11</v>
      </c>
      <c r="C34" s="94"/>
      <c r="D34" s="15">
        <f>D17</f>
        <v>134318731</v>
      </c>
    </row>
    <row r="35" spans="1:4" ht="15.75" customHeight="1" x14ac:dyDescent="0.25">
      <c r="A35" s="22" t="s">
        <v>8</v>
      </c>
      <c r="B35" s="93" t="s">
        <v>10</v>
      </c>
      <c r="C35" s="94"/>
      <c r="D35" s="26">
        <f>D32</f>
        <v>0</v>
      </c>
    </row>
    <row r="36" spans="1:4" ht="18.75" hidden="1" x14ac:dyDescent="0.3">
      <c r="A36" s="24"/>
      <c r="B36" s="28"/>
      <c r="C36" s="24"/>
      <c r="D36" s="1"/>
    </row>
    <row r="37" spans="1:4" ht="18.75" x14ac:dyDescent="0.3">
      <c r="A37" s="24"/>
      <c r="B37" s="95" t="s">
        <v>16</v>
      </c>
      <c r="C37" s="96"/>
      <c r="D37" s="1"/>
    </row>
    <row r="38" spans="1:4" ht="65.25" x14ac:dyDescent="0.3">
      <c r="A38" s="40" t="s">
        <v>19</v>
      </c>
      <c r="B38" s="41" t="s">
        <v>15</v>
      </c>
      <c r="C38" s="41" t="s">
        <v>13</v>
      </c>
      <c r="D38" s="60" t="s">
        <v>2</v>
      </c>
    </row>
    <row r="39" spans="1:4" ht="17.25" x14ac:dyDescent="0.25">
      <c r="A39" s="88" t="s">
        <v>14</v>
      </c>
      <c r="B39" s="88"/>
      <c r="C39" s="88"/>
      <c r="D39" s="25">
        <f>D46+D48+D50+D52+D54</f>
        <v>10559910</v>
      </c>
    </row>
    <row r="40" spans="1:4" ht="17.25" hidden="1" x14ac:dyDescent="0.25">
      <c r="A40" s="32"/>
      <c r="B40" s="49"/>
      <c r="C40" s="14"/>
      <c r="D40" s="26"/>
    </row>
    <row r="41" spans="1:4" ht="17.25" hidden="1" x14ac:dyDescent="0.25">
      <c r="A41" s="32"/>
      <c r="B41" s="49"/>
      <c r="C41" s="14"/>
      <c r="D41" s="26"/>
    </row>
    <row r="42" spans="1:4" ht="17.25" hidden="1" x14ac:dyDescent="0.25">
      <c r="A42" s="32"/>
      <c r="B42" s="49"/>
      <c r="C42" s="14"/>
      <c r="D42" s="26"/>
    </row>
    <row r="43" spans="1:4" ht="18.75" hidden="1" x14ac:dyDescent="0.3">
      <c r="A43" s="33"/>
      <c r="B43" s="30"/>
      <c r="C43" s="31"/>
      <c r="D43" s="25"/>
    </row>
    <row r="44" spans="1:4" ht="47.25" x14ac:dyDescent="0.25">
      <c r="A44" s="32" t="s">
        <v>52</v>
      </c>
      <c r="B44" s="63">
        <v>9720</v>
      </c>
      <c r="C44" s="64" t="s">
        <v>53</v>
      </c>
      <c r="D44" s="26">
        <v>300000</v>
      </c>
    </row>
    <row r="45" spans="1:4" ht="40.5" x14ac:dyDescent="0.25">
      <c r="A45" s="32" t="s">
        <v>18</v>
      </c>
      <c r="B45" s="49">
        <v>9770</v>
      </c>
      <c r="C45" s="50" t="s">
        <v>38</v>
      </c>
      <c r="D45" s="26">
        <v>10000</v>
      </c>
    </row>
    <row r="46" spans="1:4" ht="18.75" x14ac:dyDescent="0.3">
      <c r="A46" s="33" t="s">
        <v>39</v>
      </c>
      <c r="B46" s="30"/>
      <c r="C46" s="31" t="s">
        <v>36</v>
      </c>
      <c r="D46" s="25">
        <f>D45+D44</f>
        <v>310000</v>
      </c>
    </row>
    <row r="47" spans="1:4" ht="39.75" customHeight="1" x14ac:dyDescent="0.3">
      <c r="A47" s="32" t="s">
        <v>37</v>
      </c>
      <c r="B47" s="30">
        <v>9770</v>
      </c>
      <c r="C47" s="51" t="s">
        <v>51</v>
      </c>
      <c r="D47" s="26">
        <v>535910</v>
      </c>
    </row>
    <row r="48" spans="1:4" ht="37.5" x14ac:dyDescent="0.3">
      <c r="A48" s="62">
        <v>1355800000</v>
      </c>
      <c r="B48" s="30"/>
      <c r="C48" s="31" t="s">
        <v>42</v>
      </c>
      <c r="D48" s="25">
        <f>D47</f>
        <v>535910</v>
      </c>
    </row>
    <row r="49" spans="1:6" ht="40.5" x14ac:dyDescent="0.25">
      <c r="A49" s="32" t="s">
        <v>18</v>
      </c>
      <c r="B49" s="49">
        <v>9770</v>
      </c>
      <c r="C49" s="14" t="s">
        <v>24</v>
      </c>
      <c r="D49" s="26">
        <f>D50</f>
        <v>1200000</v>
      </c>
      <c r="F49" s="59"/>
    </row>
    <row r="50" spans="1:6" ht="34.5" x14ac:dyDescent="0.25">
      <c r="A50" s="16">
        <v>1350800000</v>
      </c>
      <c r="B50" s="17"/>
      <c r="C50" s="21" t="s">
        <v>43</v>
      </c>
      <c r="D50" s="25">
        <v>1200000</v>
      </c>
    </row>
    <row r="51" spans="1:6" ht="40.5" x14ac:dyDescent="0.25">
      <c r="A51" s="32" t="s">
        <v>18</v>
      </c>
      <c r="B51" s="49">
        <v>9770</v>
      </c>
      <c r="C51" s="14" t="s">
        <v>20</v>
      </c>
      <c r="D51" s="26">
        <f>D52</f>
        <v>1180000</v>
      </c>
    </row>
    <row r="52" spans="1:6" ht="35.25" customHeight="1" x14ac:dyDescent="0.25">
      <c r="A52" s="16">
        <v>1357100000</v>
      </c>
      <c r="B52" s="17"/>
      <c r="C52" s="21" t="s">
        <v>44</v>
      </c>
      <c r="D52" s="25">
        <v>1180000</v>
      </c>
    </row>
    <row r="53" spans="1:6" ht="34.5" x14ac:dyDescent="0.25">
      <c r="A53" s="13">
        <v>3719800</v>
      </c>
      <c r="B53" s="49">
        <v>9800</v>
      </c>
      <c r="C53" s="14" t="s">
        <v>40</v>
      </c>
      <c r="D53" s="26">
        <f>4534000+2800000</f>
        <v>7334000</v>
      </c>
    </row>
    <row r="54" spans="1:6" ht="17.25" x14ac:dyDescent="0.25">
      <c r="A54" s="16">
        <v>9900000000</v>
      </c>
      <c r="B54" s="49"/>
      <c r="C54" s="21" t="s">
        <v>5</v>
      </c>
      <c r="D54" s="25">
        <f>D53</f>
        <v>7334000</v>
      </c>
    </row>
    <row r="55" spans="1:6" ht="17.25" hidden="1" x14ac:dyDescent="0.25">
      <c r="A55" s="13"/>
      <c r="B55" s="49"/>
      <c r="C55" s="14"/>
      <c r="D55" s="26"/>
    </row>
    <row r="56" spans="1:6" ht="17.25" hidden="1" x14ac:dyDescent="0.25">
      <c r="A56" s="16"/>
      <c r="B56" s="49"/>
      <c r="C56" s="21"/>
      <c r="D56" s="25"/>
    </row>
    <row r="57" spans="1:6" ht="17.25" x14ac:dyDescent="0.25">
      <c r="A57" s="88" t="s">
        <v>7</v>
      </c>
      <c r="B57" s="88"/>
      <c r="C57" s="88"/>
      <c r="D57" s="25">
        <f>D63</f>
        <v>0</v>
      </c>
    </row>
    <row r="58" spans="1:6" ht="17.25" hidden="1" x14ac:dyDescent="0.25">
      <c r="A58" s="32"/>
      <c r="B58" s="49"/>
      <c r="C58" s="14"/>
      <c r="D58" s="26"/>
    </row>
    <row r="59" spans="1:6" ht="17.25" hidden="1" x14ac:dyDescent="0.25">
      <c r="A59" s="32"/>
      <c r="B59" s="55"/>
      <c r="C59" s="14"/>
      <c r="D59" s="26"/>
    </row>
    <row r="60" spans="1:6" ht="17.25" hidden="1" x14ac:dyDescent="0.25">
      <c r="A60" s="16"/>
      <c r="B60" s="56"/>
      <c r="C60" s="19"/>
      <c r="D60" s="25"/>
    </row>
    <row r="61" spans="1:6" ht="17.25" hidden="1" x14ac:dyDescent="0.25">
      <c r="A61" s="16"/>
      <c r="B61" s="49"/>
      <c r="C61" s="21"/>
      <c r="D61" s="35"/>
    </row>
    <row r="62" spans="1:6" ht="17.25" x14ac:dyDescent="0.25">
      <c r="A62" s="13"/>
      <c r="B62" s="49"/>
      <c r="C62" s="14"/>
      <c r="D62" s="26"/>
    </row>
    <row r="63" spans="1:6" ht="17.25" x14ac:dyDescent="0.25">
      <c r="A63" s="16"/>
      <c r="B63" s="49"/>
      <c r="C63" s="21"/>
      <c r="D63" s="25"/>
    </row>
    <row r="64" spans="1:6" ht="17.25" x14ac:dyDescent="0.25">
      <c r="A64" s="36" t="s">
        <v>8</v>
      </c>
      <c r="B64" s="57" t="s">
        <v>8</v>
      </c>
      <c r="C64" s="38" t="s">
        <v>9</v>
      </c>
      <c r="D64" s="39">
        <f>D65+D66</f>
        <v>10559910</v>
      </c>
    </row>
    <row r="65" spans="1:4" ht="17.25" x14ac:dyDescent="0.25">
      <c r="A65" s="22" t="s">
        <v>8</v>
      </c>
      <c r="B65" s="49" t="s">
        <v>8</v>
      </c>
      <c r="C65" s="23" t="s">
        <v>11</v>
      </c>
      <c r="D65" s="26">
        <f>D39</f>
        <v>10559910</v>
      </c>
    </row>
    <row r="66" spans="1:4" ht="17.25" x14ac:dyDescent="0.25">
      <c r="A66" s="22" t="s">
        <v>8</v>
      </c>
      <c r="B66" s="49" t="s">
        <v>8</v>
      </c>
      <c r="C66" s="23" t="s">
        <v>10</v>
      </c>
      <c r="D66" s="26">
        <f>D57</f>
        <v>0</v>
      </c>
    </row>
    <row r="67" spans="1:4" ht="17.25" x14ac:dyDescent="0.25">
      <c r="A67" s="24"/>
      <c r="B67" s="28"/>
      <c r="C67" s="24"/>
      <c r="D67" s="27"/>
    </row>
    <row r="68" spans="1:4" ht="17.25" x14ac:dyDescent="0.25">
      <c r="A68" s="28" t="s">
        <v>33</v>
      </c>
      <c r="B68" s="28"/>
      <c r="C68" s="29"/>
      <c r="D68" s="29" t="s">
        <v>34</v>
      </c>
    </row>
    <row r="69" spans="1:4" ht="18.75" x14ac:dyDescent="0.3">
      <c r="A69" s="5"/>
      <c r="B69" s="58"/>
      <c r="C69" s="5"/>
      <c r="D69" s="2"/>
    </row>
  </sheetData>
  <mergeCells count="30">
    <mergeCell ref="A32:C32"/>
    <mergeCell ref="A39:C39"/>
    <mergeCell ref="A57:C57"/>
    <mergeCell ref="B19:C19"/>
    <mergeCell ref="B23:C23"/>
    <mergeCell ref="B27:C27"/>
    <mergeCell ref="B29:C29"/>
    <mergeCell ref="B31:C31"/>
    <mergeCell ref="B28:C28"/>
    <mergeCell ref="B33:C33"/>
    <mergeCell ref="B34:C34"/>
    <mergeCell ref="B35:C35"/>
    <mergeCell ref="B37:C37"/>
    <mergeCell ref="B25:C25"/>
    <mergeCell ref="B30:C30"/>
    <mergeCell ref="B20:C20"/>
    <mergeCell ref="C2:D2"/>
    <mergeCell ref="C3:D3"/>
    <mergeCell ref="C4:D4"/>
    <mergeCell ref="B24:C24"/>
    <mergeCell ref="B26:C26"/>
    <mergeCell ref="B22:C22"/>
    <mergeCell ref="A13:D13"/>
    <mergeCell ref="A10:D10"/>
    <mergeCell ref="A11:D11"/>
    <mergeCell ref="B14:C14"/>
    <mergeCell ref="B18:C18"/>
    <mergeCell ref="B16:C16"/>
    <mergeCell ref="A17:C17"/>
    <mergeCell ref="B21:C2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Користувач Windows</cp:lastModifiedBy>
  <cp:lastPrinted>2026-02-18T12:12:14Z</cp:lastPrinted>
  <dcterms:created xsi:type="dcterms:W3CDTF">2020-12-13T14:40:25Z</dcterms:created>
  <dcterms:modified xsi:type="dcterms:W3CDTF">2026-02-27T13:58:35Z</dcterms:modified>
</cp:coreProperties>
</file>