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19440" windowHeight="7155"/>
  </bookViews>
  <sheets>
    <sheet name="Лист1" sheetId="1" r:id="rId1"/>
  </sheets>
  <definedNames>
    <definedName name="_xlnm.Print_Area" localSheetId="0">Лист1!$A$1:$D$57</definedName>
  </definedNames>
  <calcPr calcId="162913"/>
</workbook>
</file>

<file path=xl/calcChain.xml><?xml version="1.0" encoding="utf-8"?>
<calcChain xmlns="http://schemas.openxmlformats.org/spreadsheetml/2006/main">
  <c r="C22" i="1" l="1"/>
  <c r="C24" i="1" s="1"/>
  <c r="C17" i="1" s="1"/>
  <c r="C29" i="1" l="1"/>
  <c r="C32" i="1" s="1"/>
  <c r="C35" i="1" s="1"/>
  <c r="D51" i="1" l="1"/>
  <c r="D42" i="1"/>
  <c r="D46" i="1" l="1"/>
  <c r="D43" i="1" l="1"/>
  <c r="D40" i="1" s="1"/>
  <c r="D54" i="1" s="1"/>
  <c r="D44" i="1"/>
  <c r="D50" i="1"/>
  <c r="D55" i="1" s="1"/>
  <c r="C18" i="1"/>
  <c r="D53" i="1" l="1"/>
  <c r="C34" i="1"/>
  <c r="C33" i="1" s="1"/>
</calcChain>
</file>

<file path=xl/sharedStrings.xml><?xml version="1.0" encoding="utf-8"?>
<sst xmlns="http://schemas.openxmlformats.org/spreadsheetml/2006/main" count="70" uniqueCount="45">
  <si>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</si>
  <si>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</si>
  <si>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</si>
  <si>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</si>
  <si>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</si>
  <si>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</si>
  <si>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</si>
  <si>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</si>
  <si>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</si>
  <si>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</si>
  <si>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</si>
  <si>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</si>
  <si>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</si>
  <si>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</si>
  <si>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</si>
  <si>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</si>
  <si>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</si>
  <si>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</si>
  <si>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</si>
  <si>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</si>
  <si>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</si>
  <si>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</si>
  <si>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</si>
  <si>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</si>
  <si>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</si>
  <si>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Міжбюджетні трансферти Бродівського  міського бюджету на 2023 рік</t>
  </si>
  <si>
    <t>Підкамінський селищний  бюджет</t>
  </si>
  <si>
    <t>0819770</t>
  </si>
  <si>
    <t xml:space="preserve"> Реверсна дотація</t>
  </si>
  <si>
    <t>0219730</t>
  </si>
  <si>
    <t>Субвенція з місцевого бюджету на фінансове забезпечення будівництва, реконструкції, ремонту і утримання автомобільних доріг загального користування місцевого значення, вулиць і доріг комунальної власності у населених пунктах</t>
  </si>
  <si>
    <t xml:space="preserve">Обласний бюджет Львівської області </t>
  </si>
  <si>
    <t>Субвенція з місцевого бюджету державному бюджету на виконання програм соціально-економічного розвитку регіону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</si>
  <si>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</si>
  <si>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</si>
  <si>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</si>
  <si>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</si>
  <si>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Додаток 4</t>
  </si>
  <si>
    <t>Код програмної  класифікації видатків та кредитування місцевого  бюджету/ код бюджету</t>
  </si>
  <si>
    <t>Додаток 3</t>
  </si>
  <si>
    <t>Золочівський районний бюджет</t>
  </si>
  <si>
    <t>Субвенція з місцевого бюджету на виконання інвестиційних проектів</t>
  </si>
  <si>
    <t>Субвенція з місцевого бюджету на виконання окремих заходів з реалізації соціального проекту `Активні парки - локації здорової України` за рахунок відповідної субвенції з державного бюджету</t>
  </si>
  <si>
    <t xml:space="preserve"> </t>
  </si>
  <si>
    <t>від  16.05.2023 року №1086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</si>
</sst>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1" fontId="4" fillId="0" borderId="1" xfId="0" applyNumberFormat="1" applyFont="1" applyBorder="1"/>
    <xf numFmtId="2" fontId="4" fillId="0" borderId="1" xfId="0" applyNumberFormat="1" applyFont="1" applyBorder="1" applyAlignment="1"/>
    <xf numFmtId="1" fontId="0" fillId="0" borderId="0" xfId="0" applyNumberFormat="1"/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7" fillId="0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9" fillId="0" borderId="1" xfId="0" applyFont="1" applyBorder="1"/>
    <xf numFmtId="0" fontId="8" fillId="0" borderId="1" xfId="0" applyFont="1" applyBorder="1" applyAlignment="1">
      <alignment vertical="justify"/>
    </xf>
    <xf numFmtId="0" fontId="10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wrapText="1"/>
    </xf>
    <xf numFmtId="1" fontId="8" fillId="0" borderId="1" xfId="0" applyNumberFormat="1" applyFont="1" applyBorder="1"/>
    <xf numFmtId="0" fontId="8" fillId="0" borderId="1" xfId="0" applyFont="1" applyBorder="1" applyAlignment="1">
      <alignment horizontal="center"/>
    </xf>
    <xf numFmtId="0" fontId="11" fillId="0" borderId="0" xfId="0" applyFont="1"/>
    <xf numFmtId="1" fontId="9" fillId="0" borderId="1" xfId="0" applyNumberFormat="1" applyFont="1" applyBorder="1"/>
    <xf numFmtId="0" fontId="8" fillId="0" borderId="1" xfId="0" quotePrefix="1" applyFont="1" applyBorder="1" applyAlignment="1">
      <alignment wrapText="1"/>
    </xf>
    <xf numFmtId="164" fontId="8" fillId="0" borderId="1" xfId="0" applyNumberFormat="1" applyFont="1" applyBorder="1"/>
    <xf numFmtId="0" fontId="11" fillId="0" borderId="1" xfId="0" applyFont="1" applyBorder="1"/>
    <xf numFmtId="0" fontId="9" fillId="0" borderId="1" xfId="0" applyFont="1" applyBorder="1" applyAlignment="1">
      <alignment wrapText="1"/>
    </xf>
    <xf numFmtId="164" fontId="9" fillId="0" borderId="1" xfId="0" applyNumberFormat="1" applyFont="1" applyBorder="1"/>
    <xf numFmtId="0" fontId="8" fillId="0" borderId="1" xfId="0" applyFont="1" applyBorder="1"/>
    <xf numFmtId="0" fontId="4" fillId="0" borderId="0" xfId="0" applyFont="1" applyBorder="1"/>
    <xf numFmtId="0" fontId="1" fillId="0" borderId="1" xfId="0" applyFont="1" applyBorder="1" applyAlignment="1">
      <alignment wrapText="1"/>
    </xf>
    <xf numFmtId="0" fontId="4" fillId="0" borderId="3" xfId="0" applyFont="1" applyBorder="1" applyAlignment="1"/>
    <xf numFmtId="0" fontId="4" fillId="0" borderId="5" xfId="0" applyFont="1" applyBorder="1" applyAlignment="1"/>
    <xf numFmtId="0" fontId="4" fillId="0" borderId="4" xfId="0" applyFont="1" applyBorder="1" applyAlignment="1"/>
    <xf numFmtId="0" fontId="2" fillId="0" borderId="1" xfId="0" applyFont="1" applyBorder="1" applyAlignment="1">
      <alignment horizontal="right"/>
    </xf>
    <xf numFmtId="2" fontId="4" fillId="0" borderId="1" xfId="0" applyNumberFormat="1" applyFont="1" applyBorder="1"/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/>
    </xf>
    <xf numFmtId="2" fontId="0" fillId="0" borderId="0" xfId="0" applyNumberFormat="1"/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1"/>
  <sheetViews>
    <sheetView tabSelected="1" topLeftCell="A25" workbookViewId="0">
      <selection activeCell="G14" sqref="G14"/>
    </sheetView>
  </sheetViews>
  <sheetFormatPr defaultRowHeight="12.75" x14ac:dyDescent="0.2"/>
  <cols>
    <col min="1" max="1" width="17.28515625" customWidth="1"/>
    <col min="2" max="2" width="54.5703125" customWidth="1"/>
    <col min="3" max="3" width="50" customWidth="1"/>
    <col min="4" max="4" width="13.5703125" customWidth="1"/>
    <col min="5" max="5" width="10.42578125" bestFit="1" customWidth="1"/>
  </cols>
  <sheetData>
    <row r="1" spans="1:5" ht="18.75" x14ac:dyDescent="0.3">
      <c r="C1" s="3" t="s">
        <v>39</v>
      </c>
      <c r="D1" s="3"/>
      <c r="E1" s="3"/>
    </row>
    <row r="2" spans="1:5" ht="18.75" x14ac:dyDescent="0.3">
      <c r="C2" s="5" t="s">
        <v>33</v>
      </c>
      <c r="D2" s="3"/>
      <c r="E2" s="3"/>
    </row>
    <row r="3" spans="1:5" ht="18.75" x14ac:dyDescent="0.3">
      <c r="C3" s="5" t="s">
        <v>34</v>
      </c>
      <c r="D3" s="3"/>
      <c r="E3" s="3"/>
    </row>
    <row r="4" spans="1:5" ht="18.75" x14ac:dyDescent="0.3">
      <c r="C4" s="3" t="s">
        <v>44</v>
      </c>
      <c r="D4" s="3"/>
      <c r="E4" s="3"/>
    </row>
    <row r="5" spans="1:5" ht="18.75" x14ac:dyDescent="0.3">
      <c r="A5" s="3"/>
      <c r="B5" s="3"/>
      <c r="C5" s="3"/>
      <c r="D5" s="3"/>
      <c r="E5" s="3"/>
    </row>
    <row r="6" spans="1:5" ht="18.75" x14ac:dyDescent="0.3">
      <c r="A6" s="3"/>
      <c r="B6" s="3"/>
      <c r="C6" s="3" t="s">
        <v>37</v>
      </c>
      <c r="D6" s="3"/>
      <c r="E6" s="3"/>
    </row>
    <row r="7" spans="1:5" ht="18.75" x14ac:dyDescent="0.3">
      <c r="A7" s="3"/>
      <c r="B7" s="3"/>
      <c r="C7" s="3" t="s">
        <v>35</v>
      </c>
      <c r="D7" s="3"/>
      <c r="E7" s="3"/>
    </row>
    <row r="8" spans="1:5" ht="18.75" x14ac:dyDescent="0.3">
      <c r="A8" s="3"/>
      <c r="B8" s="3"/>
      <c r="C8" s="3" t="s">
        <v>34</v>
      </c>
      <c r="D8" s="3"/>
      <c r="E8" s="3"/>
    </row>
    <row r="9" spans="1:5" ht="18.75" x14ac:dyDescent="0.3">
      <c r="A9" s="3"/>
      <c r="B9" s="3"/>
      <c r="C9" s="3" t="s">
        <v>36</v>
      </c>
      <c r="D9" s="3"/>
      <c r="E9" s="3"/>
    </row>
    <row r="10" spans="1:5" ht="18.75" x14ac:dyDescent="0.3">
      <c r="A10" s="50"/>
      <c r="B10" s="50"/>
      <c r="C10" s="50"/>
      <c r="D10" s="50"/>
    </row>
    <row r="11" spans="1:5" ht="18.75" customHeight="1" x14ac:dyDescent="0.3">
      <c r="A11" s="52" t="s">
        <v>25</v>
      </c>
      <c r="B11" s="53"/>
      <c r="C11" s="53"/>
      <c r="D11" s="53"/>
    </row>
    <row r="12" spans="1:5" ht="9" customHeight="1" x14ac:dyDescent="0.3">
      <c r="A12" s="3"/>
      <c r="B12" s="5"/>
      <c r="C12" s="5"/>
      <c r="D12" s="3"/>
    </row>
    <row r="13" spans="1:5" ht="18.75" customHeight="1" x14ac:dyDescent="0.3">
      <c r="A13" s="52" t="s">
        <v>12</v>
      </c>
      <c r="B13" s="52"/>
      <c r="C13" s="52"/>
      <c r="D13" s="3"/>
    </row>
    <row r="14" spans="1:5" ht="18.75" x14ac:dyDescent="0.3">
      <c r="A14" s="10">
        <v>13545000000</v>
      </c>
      <c r="B14" s="55"/>
      <c r="C14" s="50"/>
      <c r="D14" s="3"/>
    </row>
    <row r="15" spans="1:5" ht="18.75" x14ac:dyDescent="0.3">
      <c r="A15" s="5" t="s">
        <v>0</v>
      </c>
      <c r="B15" s="3"/>
      <c r="C15" s="6" t="s">
        <v>4</v>
      </c>
      <c r="D15" s="3"/>
    </row>
    <row r="16" spans="1:5" ht="52.5" customHeight="1" x14ac:dyDescent="0.3">
      <c r="A16" s="41" t="s">
        <v>21</v>
      </c>
      <c r="B16" s="13" t="s">
        <v>1</v>
      </c>
      <c r="C16" s="14" t="s">
        <v>2</v>
      </c>
      <c r="D16" s="3"/>
    </row>
    <row r="17" spans="1:4" ht="24.75" customHeight="1" x14ac:dyDescent="0.3">
      <c r="A17" s="56" t="s">
        <v>3</v>
      </c>
      <c r="B17" s="57"/>
      <c r="C17" s="16">
        <f>C19+C24+C26+C28</f>
        <v>109894764</v>
      </c>
      <c r="D17" s="3"/>
    </row>
    <row r="18" spans="1:4" ht="38.25" customHeight="1" x14ac:dyDescent="0.3">
      <c r="A18" s="18">
        <v>41033900</v>
      </c>
      <c r="B18" s="25" t="s">
        <v>6</v>
      </c>
      <c r="C18" s="12">
        <f>C19</f>
        <v>107135300</v>
      </c>
      <c r="D18" s="3"/>
    </row>
    <row r="19" spans="1:4" ht="18.75" x14ac:dyDescent="0.3">
      <c r="A19" s="19">
        <v>99000000000</v>
      </c>
      <c r="B19" s="26" t="s">
        <v>5</v>
      </c>
      <c r="C19" s="46">
        <v>107135300</v>
      </c>
      <c r="D19" s="3"/>
    </row>
    <row r="20" spans="1:4" ht="50.25" customHeight="1" x14ac:dyDescent="0.3">
      <c r="A20" s="18">
        <v>41051000</v>
      </c>
      <c r="B20" s="27" t="s">
        <v>22</v>
      </c>
      <c r="C20" s="12">
        <v>1646000</v>
      </c>
      <c r="D20" s="3"/>
    </row>
    <row r="21" spans="1:4" ht="69.75" customHeight="1" x14ac:dyDescent="0.3">
      <c r="A21" s="20">
        <v>41051200</v>
      </c>
      <c r="B21" s="28" t="s">
        <v>23</v>
      </c>
      <c r="C21" s="12">
        <v>426000</v>
      </c>
      <c r="D21" s="3"/>
    </row>
    <row r="22" spans="1:4" ht="18" customHeight="1" x14ac:dyDescent="0.3">
      <c r="A22" s="18">
        <v>41053900</v>
      </c>
      <c r="B22" s="25" t="s">
        <v>15</v>
      </c>
      <c r="C22" s="12">
        <f>5000+4000</f>
        <v>9000</v>
      </c>
      <c r="D22" s="3"/>
    </row>
    <row r="23" spans="1:4" ht="65.25" customHeight="1" x14ac:dyDescent="0.3">
      <c r="A23" s="48">
        <v>41057700</v>
      </c>
      <c r="B23" s="47" t="s">
        <v>42</v>
      </c>
      <c r="C23" s="12">
        <v>78464</v>
      </c>
      <c r="D23" s="3"/>
    </row>
    <row r="24" spans="1:4" ht="21" customHeight="1" x14ac:dyDescent="0.3">
      <c r="A24" s="19">
        <v>13100000000</v>
      </c>
      <c r="B24" s="26" t="s">
        <v>31</v>
      </c>
      <c r="C24" s="46">
        <f>C21+C20+C22+C23</f>
        <v>2159464</v>
      </c>
      <c r="D24" s="3"/>
    </row>
    <row r="25" spans="1:4" ht="22.5" customHeight="1" x14ac:dyDescent="0.3">
      <c r="A25" s="18">
        <v>41053900</v>
      </c>
      <c r="B25" s="25" t="s">
        <v>15</v>
      </c>
      <c r="C25" s="12">
        <v>300000</v>
      </c>
      <c r="D25" s="3"/>
    </row>
    <row r="26" spans="1:4" ht="18.75" x14ac:dyDescent="0.3">
      <c r="A26" s="19">
        <v>13571000000</v>
      </c>
      <c r="B26" s="26" t="s">
        <v>24</v>
      </c>
      <c r="C26" s="46">
        <v>300000</v>
      </c>
      <c r="D26" s="3"/>
    </row>
    <row r="27" spans="1:4" ht="18.75" x14ac:dyDescent="0.3">
      <c r="A27" s="18">
        <v>41053900</v>
      </c>
      <c r="B27" s="25" t="s">
        <v>15</v>
      </c>
      <c r="C27" s="12">
        <v>300000</v>
      </c>
      <c r="D27" s="3"/>
    </row>
    <row r="28" spans="1:4" ht="20.25" customHeight="1" x14ac:dyDescent="0.3">
      <c r="A28" s="19">
        <v>13508000000</v>
      </c>
      <c r="B28" s="26" t="s">
        <v>20</v>
      </c>
      <c r="C28" s="46">
        <v>300000</v>
      </c>
      <c r="D28" s="3"/>
    </row>
    <row r="29" spans="1:4" ht="18.75" customHeight="1" x14ac:dyDescent="0.3">
      <c r="A29" s="42" t="s">
        <v>7</v>
      </c>
      <c r="B29" s="43"/>
      <c r="C29" s="44">
        <f>C30+C31</f>
        <v>2048000</v>
      </c>
      <c r="D29" s="3"/>
    </row>
    <row r="30" spans="1:4" ht="35.25" customHeight="1" x14ac:dyDescent="0.3">
      <c r="A30" s="20">
        <v>41053400</v>
      </c>
      <c r="B30" s="28" t="s">
        <v>41</v>
      </c>
      <c r="C30" s="45">
        <v>2000000</v>
      </c>
      <c r="D30" s="3"/>
    </row>
    <row r="31" spans="1:4" ht="30" customHeight="1" x14ac:dyDescent="0.3">
      <c r="A31" s="18">
        <v>41053900</v>
      </c>
      <c r="B31" s="25" t="s">
        <v>15</v>
      </c>
      <c r="C31" s="45">
        <v>48000</v>
      </c>
      <c r="D31" s="3"/>
    </row>
    <row r="32" spans="1:4" ht="15.75" customHeight="1" x14ac:dyDescent="0.3">
      <c r="A32" s="19">
        <v>13100000000</v>
      </c>
      <c r="B32" s="26" t="s">
        <v>31</v>
      </c>
      <c r="C32" s="44">
        <f>C29</f>
        <v>2048000</v>
      </c>
      <c r="D32" s="3"/>
    </row>
    <row r="33" spans="1:6" ht="18.75" x14ac:dyDescent="0.3">
      <c r="A33" s="11" t="s">
        <v>8</v>
      </c>
      <c r="B33" s="7" t="s">
        <v>9</v>
      </c>
      <c r="C33" s="46">
        <f>C34+C35</f>
        <v>111942764</v>
      </c>
      <c r="D33" s="3"/>
    </row>
    <row r="34" spans="1:6" ht="18.75" x14ac:dyDescent="0.3">
      <c r="A34" s="11" t="s">
        <v>8</v>
      </c>
      <c r="B34" s="8" t="s">
        <v>11</v>
      </c>
      <c r="C34" s="12">
        <f>C19+C24+C26+C28</f>
        <v>109894764</v>
      </c>
      <c r="D34" s="3"/>
      <c r="E34" s="49"/>
    </row>
    <row r="35" spans="1:6" ht="18.75" x14ac:dyDescent="0.3">
      <c r="A35" s="11" t="s">
        <v>8</v>
      </c>
      <c r="B35" s="8" t="s">
        <v>10</v>
      </c>
      <c r="C35" s="8">
        <f>C32</f>
        <v>2048000</v>
      </c>
      <c r="D35" s="3"/>
    </row>
    <row r="36" spans="1:6" ht="9" customHeight="1" x14ac:dyDescent="0.3">
      <c r="A36" s="9"/>
      <c r="B36" s="9"/>
      <c r="C36" s="9"/>
      <c r="D36" s="3"/>
    </row>
    <row r="37" spans="1:6" ht="18.75" x14ac:dyDescent="0.3">
      <c r="A37" s="9"/>
      <c r="B37" s="52" t="s">
        <v>19</v>
      </c>
      <c r="C37" s="54"/>
      <c r="D37" s="3"/>
      <c r="F37" t="s">
        <v>43</v>
      </c>
    </row>
    <row r="38" spans="1:6" ht="18.75" x14ac:dyDescent="0.3">
      <c r="A38" s="9"/>
      <c r="B38" s="9"/>
      <c r="C38" s="9"/>
      <c r="D38" s="3" t="s">
        <v>4</v>
      </c>
    </row>
    <row r="39" spans="1:6" ht="61.5" customHeight="1" x14ac:dyDescent="0.25">
      <c r="A39" s="41" t="s">
        <v>38</v>
      </c>
      <c r="B39" s="13" t="s">
        <v>17</v>
      </c>
      <c r="C39" s="13" t="s">
        <v>13</v>
      </c>
      <c r="D39" s="14" t="s">
        <v>2</v>
      </c>
    </row>
    <row r="40" spans="1:6" ht="18.75" x14ac:dyDescent="0.3">
      <c r="A40" s="51" t="s">
        <v>16</v>
      </c>
      <c r="B40" s="51"/>
      <c r="C40" s="51"/>
      <c r="D40" s="15">
        <f>D43+D45+D47+D48</f>
        <v>34462878</v>
      </c>
    </row>
    <row r="41" spans="1:6" ht="24.75" customHeight="1" x14ac:dyDescent="0.25">
      <c r="A41" s="21">
        <v>3719110</v>
      </c>
      <c r="B41" s="29">
        <v>9110</v>
      </c>
      <c r="C41" s="25" t="s">
        <v>28</v>
      </c>
      <c r="D41" s="30">
        <v>26784600</v>
      </c>
    </row>
    <row r="42" spans="1:6" ht="50.25" customHeight="1" x14ac:dyDescent="0.25">
      <c r="A42" s="22">
        <v>3719800</v>
      </c>
      <c r="B42" s="31">
        <v>9800</v>
      </c>
      <c r="C42" s="27" t="s">
        <v>32</v>
      </c>
      <c r="D42" s="30">
        <f>2178278-150000+1450000</f>
        <v>3478278</v>
      </c>
    </row>
    <row r="43" spans="1:6" ht="25.5" customHeight="1" x14ac:dyDescent="0.3">
      <c r="A43" s="23">
        <v>99000000000</v>
      </c>
      <c r="B43" s="32"/>
      <c r="C43" s="26" t="s">
        <v>5</v>
      </c>
      <c r="D43" s="33">
        <f>D41+D42</f>
        <v>30262878</v>
      </c>
    </row>
    <row r="44" spans="1:6" ht="98.25" customHeight="1" x14ac:dyDescent="0.25">
      <c r="A44" s="22" t="s">
        <v>29</v>
      </c>
      <c r="B44" s="31">
        <v>9730</v>
      </c>
      <c r="C44" s="34" t="s">
        <v>30</v>
      </c>
      <c r="D44" s="35">
        <f>D45</f>
        <v>3000000</v>
      </c>
    </row>
    <row r="45" spans="1:6" ht="24" customHeight="1" x14ac:dyDescent="0.3">
      <c r="A45" s="23">
        <v>13100000000</v>
      </c>
      <c r="B45" s="36"/>
      <c r="C45" s="37" t="s">
        <v>31</v>
      </c>
      <c r="D45" s="38">
        <v>3000000</v>
      </c>
    </row>
    <row r="46" spans="1:6" ht="21.75" customHeight="1" x14ac:dyDescent="0.25">
      <c r="A46" s="22" t="s">
        <v>27</v>
      </c>
      <c r="B46" s="31">
        <v>9770</v>
      </c>
      <c r="C46" s="25" t="s">
        <v>15</v>
      </c>
      <c r="D46" s="30">
        <f>D47+D48+D49</f>
        <v>1300000</v>
      </c>
    </row>
    <row r="47" spans="1:6" ht="21.75" customHeight="1" x14ac:dyDescent="0.25">
      <c r="A47" s="24">
        <v>13508000000</v>
      </c>
      <c r="B47" s="26"/>
      <c r="C47" s="37" t="s">
        <v>20</v>
      </c>
      <c r="D47" s="33">
        <v>800000</v>
      </c>
    </row>
    <row r="48" spans="1:6" ht="24" customHeight="1" x14ac:dyDescent="0.25">
      <c r="A48" s="24">
        <v>13571000000</v>
      </c>
      <c r="B48" s="26"/>
      <c r="C48" s="37" t="s">
        <v>26</v>
      </c>
      <c r="D48" s="33">
        <v>400000</v>
      </c>
    </row>
    <row r="49" spans="1:5" ht="24" customHeight="1" x14ac:dyDescent="0.25">
      <c r="A49" s="24">
        <v>13307200000</v>
      </c>
      <c r="B49" s="26"/>
      <c r="C49" s="37" t="s">
        <v>40</v>
      </c>
      <c r="D49" s="33">
        <v>100000</v>
      </c>
    </row>
    <row r="50" spans="1:5" ht="22.5" customHeight="1" x14ac:dyDescent="0.3">
      <c r="A50" s="51" t="s">
        <v>7</v>
      </c>
      <c r="B50" s="51"/>
      <c r="C50" s="51"/>
      <c r="D50" s="15">
        <f>D51</f>
        <v>2852133</v>
      </c>
    </row>
    <row r="51" spans="1:5" ht="48" customHeight="1" x14ac:dyDescent="0.25">
      <c r="A51" s="22">
        <v>3719800</v>
      </c>
      <c r="B51" s="31">
        <v>9800</v>
      </c>
      <c r="C51" s="27" t="s">
        <v>32</v>
      </c>
      <c r="D51" s="30">
        <f>4152133+150000-1450000</f>
        <v>2852133</v>
      </c>
    </row>
    <row r="52" spans="1:5" ht="17.25" x14ac:dyDescent="0.3">
      <c r="A52" s="23">
        <v>99000000000</v>
      </c>
      <c r="B52" s="32"/>
      <c r="C52" s="26" t="s">
        <v>5</v>
      </c>
      <c r="D52" s="33">
        <v>4152133</v>
      </c>
      <c r="E52" s="17"/>
    </row>
    <row r="53" spans="1:5" ht="21" customHeight="1" x14ac:dyDescent="0.3">
      <c r="A53" s="11" t="s">
        <v>8</v>
      </c>
      <c r="B53" s="31" t="s">
        <v>8</v>
      </c>
      <c r="C53" s="37" t="s">
        <v>9</v>
      </c>
      <c r="D53" s="33">
        <f>D54+D55</f>
        <v>37315011</v>
      </c>
      <c r="E53" s="17"/>
    </row>
    <row r="54" spans="1:5" ht="22.5" customHeight="1" x14ac:dyDescent="0.3">
      <c r="A54" s="11" t="s">
        <v>8</v>
      </c>
      <c r="B54" s="31" t="s">
        <v>8</v>
      </c>
      <c r="C54" s="39" t="s">
        <v>11</v>
      </c>
      <c r="D54" s="30">
        <f>D40</f>
        <v>34462878</v>
      </c>
    </row>
    <row r="55" spans="1:5" ht="21.75" customHeight="1" x14ac:dyDescent="0.3">
      <c r="A55" s="11" t="s">
        <v>8</v>
      </c>
      <c r="B55" s="31" t="s">
        <v>8</v>
      </c>
      <c r="C55" s="39" t="s">
        <v>10</v>
      </c>
      <c r="D55" s="30">
        <f>D50</f>
        <v>2852133</v>
      </c>
    </row>
    <row r="56" spans="1:5" ht="18.75" x14ac:dyDescent="0.3">
      <c r="A56" s="9"/>
      <c r="B56" s="9"/>
      <c r="C56" s="9"/>
      <c r="D56" s="3"/>
    </row>
    <row r="57" spans="1:5" ht="31.5" customHeight="1" x14ac:dyDescent="0.3">
      <c r="A57" s="40" t="s">
        <v>14</v>
      </c>
      <c r="B57" s="40"/>
      <c r="C57" s="40" t="s">
        <v>18</v>
      </c>
      <c r="D57" s="3"/>
    </row>
    <row r="58" spans="1:5" ht="18.75" x14ac:dyDescent="0.3">
      <c r="A58" s="9"/>
      <c r="B58" s="9"/>
      <c r="C58" s="9"/>
      <c r="D58" s="4"/>
    </row>
    <row r="59" spans="1:5" ht="18.75" x14ac:dyDescent="0.3">
      <c r="A59" s="9"/>
      <c r="B59" s="9"/>
      <c r="C59" s="9"/>
      <c r="D59" s="4"/>
    </row>
    <row r="60" spans="1:5" ht="18.75" x14ac:dyDescent="0.3">
      <c r="A60" s="9"/>
      <c r="B60" s="9"/>
      <c r="C60" s="9"/>
      <c r="D60" s="4"/>
    </row>
    <row r="61" spans="1:5" ht="18.75" x14ac:dyDescent="0.3">
      <c r="A61" s="9"/>
      <c r="B61" s="9"/>
      <c r="C61" s="9"/>
      <c r="D61" s="4"/>
    </row>
    <row r="62" spans="1:5" ht="18.75" x14ac:dyDescent="0.3">
      <c r="A62" s="9"/>
      <c r="B62" s="9"/>
      <c r="C62" s="9"/>
      <c r="D62" s="4"/>
    </row>
    <row r="63" spans="1:5" ht="18.75" x14ac:dyDescent="0.3">
      <c r="A63" s="9"/>
      <c r="B63" s="9"/>
      <c r="C63" s="9"/>
      <c r="D63" s="4"/>
    </row>
    <row r="64" spans="1:5" ht="18.75" x14ac:dyDescent="0.3">
      <c r="A64" s="9"/>
      <c r="B64" s="9"/>
      <c r="C64" s="9"/>
      <c r="D64" s="4"/>
    </row>
    <row r="65" spans="1:3" x14ac:dyDescent="0.2">
      <c r="A65" s="1"/>
      <c r="B65" s="1"/>
      <c r="C65" s="1"/>
    </row>
    <row r="66" spans="1:3" x14ac:dyDescent="0.2">
      <c r="A66" s="1"/>
      <c r="B66" s="1"/>
      <c r="C66" s="1"/>
    </row>
    <row r="67" spans="1:3" x14ac:dyDescent="0.2">
      <c r="A67" s="1"/>
      <c r="B67" s="1"/>
      <c r="C67" s="1"/>
    </row>
    <row r="68" spans="1:3" x14ac:dyDescent="0.2">
      <c r="A68" s="1"/>
      <c r="B68" s="1"/>
      <c r="C68" s="1"/>
    </row>
    <row r="69" spans="1:3" x14ac:dyDescent="0.2">
      <c r="A69" s="2"/>
      <c r="B69" s="2"/>
      <c r="C69" s="2"/>
    </row>
    <row r="70" spans="1:3" x14ac:dyDescent="0.2">
      <c r="A70" s="2"/>
      <c r="B70" s="2"/>
      <c r="C70" s="2"/>
    </row>
    <row r="71" spans="1:3" x14ac:dyDescent="0.2">
      <c r="A71" s="2"/>
      <c r="B71" s="2"/>
      <c r="C71" s="2"/>
    </row>
  </sheetData>
  <mergeCells count="8">
    <mergeCell ref="A10:D10"/>
    <mergeCell ref="A50:C50"/>
    <mergeCell ref="A11:D11"/>
    <mergeCell ref="B37:C37"/>
    <mergeCell ref="A40:C40"/>
    <mergeCell ref="B14:C14"/>
    <mergeCell ref="A13:C13"/>
    <mergeCell ref="A17:B17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2023-05-17T05:25:12Z</cp:lastPrinted>
  <dcterms:created xsi:type="dcterms:W3CDTF">2020-12-13T14:40:25Z</dcterms:created>
  <dcterms:modified xsi:type="dcterms:W3CDTF">2023-05-17T05:25:46Z</dcterms:modified>
</cp:coreProperties>
</file>