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19440" windowHeight="7155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I38" i="2" l="1"/>
  <c r="J38" i="2"/>
  <c r="J39" i="2" l="1"/>
  <c r="J37" i="2" l="1"/>
  <c r="J35" i="2"/>
  <c r="K7" i="2" l="1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  <c r="J34" i="2"/>
  <c r="J40" i="2" s="1"/>
  <c r="I34" i="2" l="1"/>
  <c r="I40" i="2" s="1"/>
</calcChain>
</file>

<file path=xl/sharedStrings.xml><?xml version="1.0" encoding="utf-8"?>
<sst xmlns="http://schemas.openxmlformats.org/spreadsheetml/2006/main" count="72" uniqueCount="62">
  <si>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</si>
  <si>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</si>
  <si>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</si>
  <si>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</si>
  <si>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</si>
  <si>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</si>
  <si>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</si>
  <si>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</si>
  <si>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</si>
  <si>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</si>
  <si>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</si>
  <si>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</si>
  <si>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</si>
  <si>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</si>
  <si>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</si>
  <si>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</si>
  <si>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</si>
  <si>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</si>
  <si>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</si>
  <si>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</si>
  <si>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</si>
  <si>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</si>
  <si>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</si>
  <si>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</si>
  <si>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</si>
  <si>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</si>
  <si>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</si>
  <si>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</si>
  <si>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</si>
  <si>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Усього</t>
  </si>
  <si>
    <t>0217310</t>
  </si>
  <si>
    <t>Будівництво об`єктів житлово-комунального господарства</t>
  </si>
  <si>
    <t>0217322</t>
  </si>
  <si>
    <t>Будівництво медичних установ та закладів</t>
  </si>
  <si>
    <t>0217340</t>
  </si>
  <si>
    <t>Будівництво інших об`єктів комунальної власності</t>
  </si>
  <si>
    <t>0217330</t>
  </si>
  <si>
    <t>Проектування, реставрація та охорона пам`яток архітектури</t>
  </si>
  <si>
    <t>0443</t>
  </si>
  <si>
    <t>0200000</t>
  </si>
  <si>
    <t>Виконавчий комітет Бродiвської мiської ради</t>
  </si>
  <si>
    <t>7322</t>
  </si>
  <si>
    <t>7330</t>
  </si>
  <si>
    <t>Будівництво мереж електифікації на вулиці Чупринки-Сковороди в м.Броди</t>
  </si>
  <si>
    <t>0217363</t>
  </si>
  <si>
    <t>0490</t>
  </si>
  <si>
    <t>Виконання інвестиційних проектів  в рамках здійснення заходів щодо соціально-економічного  розвитку окремих територій</t>
  </si>
  <si>
    <t>Реконструкція площі Ринок у м. Броди Львівської області</t>
  </si>
  <si>
    <t xml:space="preserve"> (код бюджету)</t>
  </si>
  <si>
    <t>Додаток 6</t>
  </si>
  <si>
    <t xml:space="preserve">Секретар ради                 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                   </t>
  </si>
  <si>
    <t>Виготовлення проектно-кошторисної документації на реконструкцію частини приміщень третього  поверху терапевтичного корпусу  КНП "Бродівська ЦМЛ" по вул.Л.Українки,21 в м.Броди Золочівського району</t>
  </si>
  <si>
    <t>Реконструкція побутової та зливної каналізації по вул.Мазепи, вул.Б.Хмельницького,вул.Чубинського, вул. Виговського, вул.Вербицького, вул.Ентузіастів, вул.Роздольського в м.Броди( технагляд)</t>
  </si>
  <si>
    <t xml:space="preserve">                             капітальних вкладень Бродівського міського бюджету у розрізі інвестиційних проектів на 2023 рік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</si>
  <si>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</si>
  <si>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</si>
  <si>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</si>
  <si>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</si>
  <si>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Очікуваний рівень готовності проекту на кінець 2023 року, %</t>
  </si>
  <si>
    <t>Обсяг капітальних вкладень місцевого бюджету у 2023 році, гривень</t>
  </si>
  <si>
    <t xml:space="preserve"> "Ремонтно-реставраційні роботи  даху пам"ятки архітектури місцевого значення будівлі Празького банку  (ох.№429-М) на Майдані Свободи, 10 у м.Броди Львівської області , в тому числі експертиза проекту будівництва</t>
  </si>
  <si>
    <t>від  21.03.2023 року №962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</si>
</sst>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62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7" fillId="26" borderId="1" xfId="0" quotePrefix="1" applyFont="1" applyFill="1" applyBorder="1" applyAlignment="1">
      <alignment horizontal="center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4" fontId="27" fillId="26" borderId="1" xfId="0" quotePrefix="1" applyNumberFormat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2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0" fontId="33" fillId="0" borderId="0" xfId="1" applyFont="1"/>
    <xf numFmtId="0" fontId="27" fillId="25" borderId="0" xfId="0" applyFont="1" applyFill="1" applyBorder="1"/>
    <xf numFmtId="0" fontId="31" fillId="25" borderId="11" xfId="0" quotePrefix="1" applyFont="1" applyFill="1" applyBorder="1" applyAlignment="1">
      <alignment horizontal="center" vertical="center" wrapText="1"/>
    </xf>
    <xf numFmtId="0" fontId="31" fillId="25" borderId="11" xfId="0" applyFont="1" applyFill="1" applyBorder="1" applyAlignment="1">
      <alignment horizontal="center" vertical="center" wrapText="1"/>
    </xf>
    <xf numFmtId="4" fontId="31" fillId="25" borderId="11" xfId="0" applyNumberFormat="1" applyFont="1" applyFill="1" applyBorder="1" applyAlignment="1">
      <alignment horizontal="center" vertical="center" wrapText="1"/>
    </xf>
    <xf numFmtId="4" fontId="31" fillId="25" borderId="11" xfId="0" quotePrefix="1" applyNumberFormat="1" applyFont="1" applyFill="1" applyBorder="1" applyAlignment="1">
      <alignment vertical="center" wrapText="1"/>
    </xf>
    <xf numFmtId="2" fontId="30" fillId="0" borderId="1" xfId="0" applyNumberFormat="1" applyFont="1" applyBorder="1" applyAlignment="1">
      <alignment horizontal="right" vertical="center" wrapText="1"/>
    </xf>
    <xf numFmtId="0" fontId="34" fillId="0" borderId="0" xfId="1" applyFont="1" applyAlignment="1">
      <alignment wrapText="1"/>
    </xf>
    <xf numFmtId="0" fontId="34" fillId="0" borderId="0" xfId="1" applyFont="1"/>
    <xf numFmtId="0" fontId="31" fillId="0" borderId="0" xfId="0" applyFont="1" applyAlignment="1">
      <alignment horizontal="left"/>
    </xf>
    <xf numFmtId="0" fontId="31" fillId="0" borderId="0" xfId="0" applyFont="1"/>
    <xf numFmtId="0" fontId="31" fillId="26" borderId="0" xfId="0" applyFont="1" applyFill="1" applyAlignment="1">
      <alignment horizontal="left"/>
    </xf>
    <xf numFmtId="0" fontId="28" fillId="0" borderId="0" xfId="1" applyFont="1" applyAlignment="1">
      <alignment vertical="center" wrapText="1"/>
    </xf>
    <xf numFmtId="0" fontId="28" fillId="0" borderId="0" xfId="63" applyFont="1"/>
    <xf numFmtId="0" fontId="31" fillId="0" borderId="0" xfId="0" applyFont="1" applyBorder="1" applyAlignment="1"/>
    <xf numFmtId="2" fontId="29" fillId="0" borderId="1" xfId="0" applyNumberFormat="1" applyFont="1" applyBorder="1" applyAlignment="1">
      <alignment horizontal="right" vertical="center" wrapText="1"/>
    </xf>
    <xf numFmtId="0" fontId="35" fillId="0" borderId="1" xfId="0" applyFont="1" applyBorder="1" applyAlignment="1">
      <alignment horizontal="center" vertical="center" textRotation="90" wrapText="1"/>
    </xf>
    <xf numFmtId="0" fontId="36" fillId="0" borderId="0" xfId="0" applyFont="1"/>
    <xf numFmtId="0" fontId="36" fillId="0" borderId="0" xfId="0" applyFont="1" applyFill="1"/>
    <xf numFmtId="0" fontId="30" fillId="0" borderId="0" xfId="0" applyFont="1" applyAlignment="1">
      <alignment horizontal="center" vertical="center"/>
    </xf>
    <xf numFmtId="0" fontId="37" fillId="0" borderId="0" xfId="1" applyFont="1" applyAlignment="1">
      <alignment vertical="center" wrapText="1"/>
    </xf>
    <xf numFmtId="4" fontId="37" fillId="0" borderId="0" xfId="1" applyNumberFormat="1" applyFont="1" applyAlignment="1">
      <alignment vertical="center"/>
    </xf>
    <xf numFmtId="0" fontId="27" fillId="0" borderId="0" xfId="0" applyFont="1" applyAlignment="1">
      <alignment horizont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tabSelected="1" topLeftCell="D12" zoomScale="75" zoomScaleNormal="75" workbookViewId="0">
      <selection activeCell="F16" sqref="F16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51" style="1" customWidth="1"/>
    <col min="6" max="6" width="90.85546875" style="1" customWidth="1"/>
    <col min="7" max="7" width="12.710937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</row>
    <row r="3" spans="1:17" hidden="1" x14ac:dyDescent="0.2"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53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51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53"/>
      <c r="C12" s="54"/>
      <c r="D12" s="54"/>
      <c r="E12" s="54"/>
      <c r="F12" s="54"/>
      <c r="G12" s="54"/>
      <c r="H12" s="50" t="s">
        <v>49</v>
      </c>
      <c r="I12" s="50"/>
      <c r="J12" s="50"/>
      <c r="K12" s="54"/>
      <c r="L12" s="6"/>
      <c r="M12" s="6"/>
      <c r="N12" s="6"/>
      <c r="O12" s="6"/>
      <c r="P12" s="6"/>
    </row>
    <row r="13" spans="1:17" ht="18.75" x14ac:dyDescent="0.3">
      <c r="B13" s="53"/>
      <c r="C13" s="54"/>
      <c r="D13" s="54"/>
      <c r="E13" s="54"/>
      <c r="F13" s="54"/>
      <c r="G13" s="54"/>
      <c r="H13" s="51" t="s">
        <v>54</v>
      </c>
      <c r="I13" s="50"/>
      <c r="J13" s="50"/>
      <c r="K13" s="54"/>
      <c r="L13" s="6"/>
      <c r="M13" s="6"/>
      <c r="N13" s="6"/>
      <c r="O13" s="6"/>
      <c r="P13" s="6"/>
    </row>
    <row r="14" spans="1:17" ht="18.75" x14ac:dyDescent="0.3">
      <c r="B14" s="53"/>
      <c r="C14" s="54"/>
      <c r="D14" s="54"/>
      <c r="E14" s="54"/>
      <c r="F14" s="54"/>
      <c r="G14" s="54"/>
      <c r="H14" s="51" t="s">
        <v>55</v>
      </c>
      <c r="I14" s="50"/>
      <c r="J14" s="50"/>
      <c r="K14" s="54"/>
      <c r="L14" s="6"/>
      <c r="M14" s="6"/>
      <c r="N14" s="6"/>
      <c r="O14" s="6"/>
      <c r="P14" s="6"/>
    </row>
    <row r="15" spans="1:17" ht="18.75" x14ac:dyDescent="0.3">
      <c r="B15" s="53"/>
      <c r="C15" s="54"/>
      <c r="D15" s="54"/>
      <c r="E15" s="54"/>
      <c r="F15" s="54"/>
      <c r="G15" s="54"/>
      <c r="H15" s="50" t="s">
        <v>61</v>
      </c>
      <c r="I15" s="50"/>
      <c r="J15" s="50"/>
      <c r="K15" s="54"/>
      <c r="L15" s="6"/>
      <c r="M15" s="6"/>
      <c r="N15" s="6"/>
      <c r="O15" s="6"/>
      <c r="P15" s="6"/>
    </row>
    <row r="16" spans="1:17" ht="18.75" x14ac:dyDescent="0.3">
      <c r="B16" s="53"/>
      <c r="C16" s="54"/>
      <c r="D16" s="54"/>
      <c r="E16" s="54"/>
      <c r="F16" s="54"/>
      <c r="G16" s="54"/>
      <c r="H16" s="50"/>
      <c r="I16" s="50"/>
      <c r="J16" s="50"/>
      <c r="K16" s="54"/>
      <c r="L16" s="6"/>
      <c r="M16" s="6"/>
      <c r="N16" s="6"/>
      <c r="O16" s="6"/>
      <c r="P16" s="6"/>
    </row>
    <row r="17" spans="2:16" ht="18.75" x14ac:dyDescent="0.3">
      <c r="B17" s="53"/>
      <c r="C17" s="54"/>
      <c r="D17" s="54"/>
      <c r="E17" s="54"/>
      <c r="F17" s="54"/>
      <c r="G17" s="54"/>
      <c r="H17" s="50" t="s">
        <v>49</v>
      </c>
      <c r="I17" s="50"/>
      <c r="J17" s="50"/>
      <c r="K17" s="54"/>
      <c r="L17" s="6"/>
      <c r="M17" s="6"/>
      <c r="N17" s="6"/>
      <c r="O17" s="6"/>
      <c r="P17" s="6"/>
    </row>
    <row r="18" spans="2:16" ht="18.75" x14ac:dyDescent="0.3">
      <c r="B18" s="53"/>
      <c r="C18" s="54"/>
      <c r="D18" s="54"/>
      <c r="E18" s="54"/>
      <c r="F18" s="54"/>
      <c r="G18" s="54"/>
      <c r="H18" s="50" t="s">
        <v>56</v>
      </c>
      <c r="I18" s="50"/>
      <c r="J18" s="50"/>
      <c r="K18" s="54"/>
      <c r="L18" s="6"/>
      <c r="M18" s="6"/>
      <c r="N18" s="6"/>
      <c r="O18" s="6"/>
      <c r="P18" s="6"/>
    </row>
    <row r="19" spans="2:16" ht="16.5" customHeight="1" x14ac:dyDescent="0.3">
      <c r="B19" s="45"/>
      <c r="C19" s="26"/>
      <c r="D19" s="26"/>
      <c r="E19" s="26"/>
      <c r="F19" s="26"/>
      <c r="G19" s="26"/>
      <c r="H19" s="50" t="s">
        <v>55</v>
      </c>
      <c r="I19" s="50"/>
      <c r="J19" s="50"/>
      <c r="K19" s="26"/>
      <c r="L19" s="6"/>
      <c r="M19" s="6"/>
      <c r="N19" s="6"/>
      <c r="O19" s="6"/>
      <c r="P19" s="6"/>
    </row>
    <row r="20" spans="2:16" ht="15.75" customHeight="1" x14ac:dyDescent="0.3">
      <c r="B20" s="45"/>
      <c r="C20" s="26"/>
      <c r="D20" s="26"/>
      <c r="E20" s="26"/>
      <c r="F20" s="26"/>
      <c r="G20" s="26"/>
      <c r="H20" s="50" t="s">
        <v>57</v>
      </c>
      <c r="I20" s="50"/>
      <c r="J20" s="50"/>
      <c r="K20" s="26"/>
      <c r="L20" s="6"/>
      <c r="M20" s="6"/>
      <c r="N20" s="6"/>
      <c r="O20" s="6"/>
      <c r="P20" s="6"/>
    </row>
    <row r="21" spans="2:16" ht="12" hidden="1" customHeight="1" x14ac:dyDescent="0.2">
      <c r="B21" s="45"/>
      <c r="C21" s="26"/>
      <c r="D21" s="26"/>
      <c r="E21" s="26"/>
      <c r="F21" s="26"/>
      <c r="G21" s="26"/>
      <c r="H21" s="59"/>
      <c r="I21" s="59"/>
      <c r="J21" s="59"/>
      <c r="K21" s="26"/>
      <c r="L21" s="6"/>
      <c r="M21" s="6"/>
      <c r="N21" s="6"/>
      <c r="O21" s="6"/>
      <c r="P21" s="6"/>
    </row>
    <row r="22" spans="2:16" ht="29.25" hidden="1" customHeight="1" x14ac:dyDescent="0.3">
      <c r="B22" s="45"/>
      <c r="C22" s="26"/>
      <c r="D22" s="26"/>
      <c r="E22" s="26"/>
      <c r="F22" s="34"/>
      <c r="G22" s="34"/>
      <c r="H22" s="34"/>
      <c r="I22" s="34"/>
      <c r="J22" s="34"/>
      <c r="K22" s="34"/>
      <c r="L22" s="31"/>
      <c r="M22" s="6"/>
      <c r="N22" s="6"/>
      <c r="O22" s="6"/>
      <c r="P22" s="6"/>
    </row>
    <row r="23" spans="2:16" ht="18.75" hidden="1" x14ac:dyDescent="0.3">
      <c r="B23" s="27"/>
      <c r="C23" s="27"/>
      <c r="D23" s="19"/>
      <c r="E23" s="19"/>
      <c r="F23" s="34"/>
      <c r="G23" s="34"/>
      <c r="H23" s="34"/>
      <c r="I23" s="34"/>
      <c r="J23" s="34"/>
      <c r="K23" s="34"/>
      <c r="L23" s="31"/>
    </row>
    <row r="24" spans="2:16" ht="24" hidden="1" customHeight="1" x14ac:dyDescent="0.3">
      <c r="B24" s="20"/>
      <c r="C24" s="19"/>
      <c r="D24" s="19"/>
      <c r="E24" s="58"/>
      <c r="F24" s="58"/>
      <c r="G24" s="58"/>
      <c r="H24" s="58"/>
      <c r="I24" s="58"/>
      <c r="J24" s="32"/>
      <c r="K24" s="32"/>
      <c r="L24" s="30"/>
    </row>
    <row r="25" spans="2:16" ht="25.5" customHeight="1" x14ac:dyDescent="0.3">
      <c r="B25" s="21"/>
      <c r="C25" s="18"/>
      <c r="D25" s="19"/>
      <c r="E25" s="17"/>
      <c r="F25" s="52" t="s">
        <v>19</v>
      </c>
      <c r="G25" s="19"/>
      <c r="H25" s="19"/>
      <c r="I25" s="19"/>
      <c r="J25" s="19"/>
      <c r="K25" s="19"/>
    </row>
    <row r="26" spans="2:16" ht="22.5" customHeight="1" x14ac:dyDescent="0.3">
      <c r="B26" s="21"/>
      <c r="C26" s="60" t="s">
        <v>53</v>
      </c>
      <c r="D26" s="60"/>
      <c r="E26" s="60"/>
      <c r="F26" s="60"/>
      <c r="G26" s="60"/>
      <c r="H26" s="60"/>
      <c r="I26" s="60"/>
      <c r="J26" s="60"/>
      <c r="K26" s="60"/>
    </row>
    <row r="27" spans="2:16" ht="23.25" hidden="1" customHeight="1" x14ac:dyDescent="0.3">
      <c r="B27" s="52"/>
      <c r="C27" s="19"/>
      <c r="D27" s="19"/>
      <c r="E27" s="19"/>
      <c r="F27" s="19"/>
      <c r="G27" s="19"/>
      <c r="H27" s="19"/>
      <c r="I27" s="19"/>
      <c r="J27" s="19"/>
      <c r="K27" s="19"/>
    </row>
    <row r="28" spans="2:16" ht="18.75" x14ac:dyDescent="0.3">
      <c r="B28" s="61">
        <v>1354500000</v>
      </c>
      <c r="C28" s="61"/>
      <c r="D28" s="19"/>
      <c r="E28" s="19"/>
      <c r="F28" s="19"/>
      <c r="G28" s="19"/>
      <c r="H28" s="19"/>
      <c r="I28" s="46"/>
      <c r="J28" s="19"/>
      <c r="K28" s="19"/>
    </row>
    <row r="29" spans="2:16" ht="18.75" customHeight="1" x14ac:dyDescent="0.3">
      <c r="B29" s="22" t="s">
        <v>48</v>
      </c>
      <c r="C29" s="19"/>
      <c r="D29" s="19"/>
      <c r="E29" s="19"/>
      <c r="F29" s="19"/>
      <c r="G29" s="19"/>
      <c r="H29" s="19"/>
      <c r="I29" s="19"/>
      <c r="J29" s="19"/>
      <c r="K29" s="19"/>
    </row>
    <row r="30" spans="2:16" ht="18.75" hidden="1" x14ac:dyDescent="0.3">
      <c r="B30" s="23"/>
      <c r="C30" s="19"/>
      <c r="D30" s="19"/>
      <c r="E30" s="19"/>
      <c r="F30" s="19"/>
      <c r="G30" s="19"/>
      <c r="H30" s="19"/>
      <c r="I30" s="19"/>
      <c r="J30" s="19"/>
      <c r="K30" s="19"/>
    </row>
    <row r="31" spans="2:16" ht="18.75" hidden="1" x14ac:dyDescent="0.3">
      <c r="B31" s="23"/>
      <c r="C31" s="19"/>
      <c r="D31" s="19"/>
      <c r="E31" s="19"/>
      <c r="F31" s="19"/>
      <c r="G31" s="19"/>
      <c r="H31" s="19"/>
      <c r="I31" s="19"/>
      <c r="J31" s="19"/>
      <c r="K31" s="19"/>
    </row>
    <row r="32" spans="2:16" ht="141.75" customHeight="1" x14ac:dyDescent="0.2">
      <c r="B32" s="49" t="s">
        <v>20</v>
      </c>
      <c r="C32" s="49" t="s">
        <v>21</v>
      </c>
      <c r="D32" s="49" t="s">
        <v>22</v>
      </c>
      <c r="E32" s="49" t="s">
        <v>23</v>
      </c>
      <c r="F32" s="49" t="s">
        <v>24</v>
      </c>
      <c r="G32" s="49" t="s">
        <v>25</v>
      </c>
      <c r="H32" s="49" t="s">
        <v>26</v>
      </c>
      <c r="I32" s="49" t="s">
        <v>27</v>
      </c>
      <c r="J32" s="49" t="s">
        <v>59</v>
      </c>
      <c r="K32" s="49" t="s">
        <v>58</v>
      </c>
    </row>
    <row r="33" spans="2:12" ht="18.75" x14ac:dyDescent="0.2">
      <c r="B33" s="24">
        <v>1</v>
      </c>
      <c r="C33" s="24">
        <v>2</v>
      </c>
      <c r="D33" s="24">
        <v>3</v>
      </c>
      <c r="E33" s="24">
        <v>4</v>
      </c>
      <c r="F33" s="24">
        <v>5</v>
      </c>
      <c r="G33" s="24">
        <v>6</v>
      </c>
      <c r="H33" s="24">
        <v>7</v>
      </c>
      <c r="I33" s="24">
        <v>8</v>
      </c>
      <c r="J33" s="24">
        <v>9</v>
      </c>
      <c r="K33" s="24">
        <v>10</v>
      </c>
    </row>
    <row r="34" spans="2:12" ht="39" customHeight="1" x14ac:dyDescent="0.2">
      <c r="B34" s="35" t="s">
        <v>39</v>
      </c>
      <c r="C34" s="36"/>
      <c r="D34" s="37"/>
      <c r="E34" s="38" t="s">
        <v>40</v>
      </c>
      <c r="F34" s="29"/>
      <c r="G34" s="29"/>
      <c r="H34" s="29"/>
      <c r="I34" s="39">
        <f>J34</f>
        <v>7508236.75</v>
      </c>
      <c r="J34" s="39">
        <f>SUM(J35:J39)</f>
        <v>7508236.75</v>
      </c>
      <c r="K34" s="29"/>
    </row>
    <row r="35" spans="2:12" ht="75.75" customHeight="1" x14ac:dyDescent="0.2">
      <c r="B35" s="15" t="s">
        <v>30</v>
      </c>
      <c r="C35" s="15">
        <v>7310</v>
      </c>
      <c r="D35" s="15" t="s">
        <v>38</v>
      </c>
      <c r="E35" s="16" t="s">
        <v>31</v>
      </c>
      <c r="F35" s="25" t="s">
        <v>52</v>
      </c>
      <c r="G35" s="24"/>
      <c r="H35" s="24"/>
      <c r="I35" s="48">
        <v>7144.61</v>
      </c>
      <c r="J35" s="48">
        <f>I35</f>
        <v>7144.61</v>
      </c>
      <c r="K35" s="24"/>
    </row>
    <row r="36" spans="2:12" ht="64.5" customHeight="1" x14ac:dyDescent="0.2">
      <c r="B36" s="15" t="s">
        <v>32</v>
      </c>
      <c r="C36" s="15" t="s">
        <v>41</v>
      </c>
      <c r="D36" s="28" t="s">
        <v>38</v>
      </c>
      <c r="E36" s="16" t="s">
        <v>33</v>
      </c>
      <c r="F36" s="25" t="s">
        <v>51</v>
      </c>
      <c r="G36" s="24"/>
      <c r="H36" s="24"/>
      <c r="I36" s="48">
        <v>167200</v>
      </c>
      <c r="J36" s="48">
        <v>167200</v>
      </c>
      <c r="K36" s="24"/>
    </row>
    <row r="37" spans="2:12" ht="36" customHeight="1" x14ac:dyDescent="0.2">
      <c r="B37" s="15" t="s">
        <v>36</v>
      </c>
      <c r="C37" s="15" t="s">
        <v>42</v>
      </c>
      <c r="D37" s="28" t="s">
        <v>38</v>
      </c>
      <c r="E37" s="16" t="s">
        <v>35</v>
      </c>
      <c r="F37" s="25" t="s">
        <v>43</v>
      </c>
      <c r="G37" s="24"/>
      <c r="H37" s="24"/>
      <c r="I37" s="48">
        <v>1204155.94</v>
      </c>
      <c r="J37" s="48">
        <f>I37</f>
        <v>1204155.94</v>
      </c>
      <c r="K37" s="24"/>
    </row>
    <row r="38" spans="2:12" ht="75.75" customHeight="1" x14ac:dyDescent="0.2">
      <c r="B38" s="15" t="s">
        <v>34</v>
      </c>
      <c r="C38" s="15">
        <v>7340</v>
      </c>
      <c r="D38" s="15" t="s">
        <v>38</v>
      </c>
      <c r="E38" s="16" t="s">
        <v>37</v>
      </c>
      <c r="F38" s="25" t="s">
        <v>60</v>
      </c>
      <c r="G38" s="24"/>
      <c r="H38" s="24"/>
      <c r="I38" s="48">
        <f>19234.6+3000000</f>
        <v>3019234.6</v>
      </c>
      <c r="J38" s="48">
        <f>19234.6+3000000</f>
        <v>3019234.6</v>
      </c>
      <c r="K38" s="24"/>
    </row>
    <row r="39" spans="2:12" ht="66" customHeight="1" x14ac:dyDescent="0.2">
      <c r="B39" s="15" t="s">
        <v>44</v>
      </c>
      <c r="C39" s="15">
        <v>7363</v>
      </c>
      <c r="D39" s="28" t="s">
        <v>45</v>
      </c>
      <c r="E39" s="16" t="s">
        <v>46</v>
      </c>
      <c r="F39" s="25" t="s">
        <v>47</v>
      </c>
      <c r="G39" s="24"/>
      <c r="H39" s="24"/>
      <c r="I39" s="48">
        <v>3110501.6</v>
      </c>
      <c r="J39" s="48">
        <f>I39</f>
        <v>3110501.6</v>
      </c>
      <c r="K39" s="24"/>
    </row>
    <row r="40" spans="2:12" ht="24" customHeight="1" x14ac:dyDescent="0.2">
      <c r="B40" s="29" t="s">
        <v>28</v>
      </c>
      <c r="C40" s="29" t="s">
        <v>28</v>
      </c>
      <c r="D40" s="29" t="s">
        <v>28</v>
      </c>
      <c r="E40" s="29" t="s">
        <v>29</v>
      </c>
      <c r="F40" s="29" t="s">
        <v>28</v>
      </c>
      <c r="G40" s="29" t="s">
        <v>28</v>
      </c>
      <c r="H40" s="29"/>
      <c r="I40" s="39">
        <f>+I34</f>
        <v>7508236.75</v>
      </c>
      <c r="J40" s="39">
        <f>+J34</f>
        <v>7508236.75</v>
      </c>
      <c r="K40" s="29" t="s">
        <v>28</v>
      </c>
    </row>
    <row r="41" spans="2:12" ht="20.25" x14ac:dyDescent="0.3">
      <c r="B41" s="40"/>
      <c r="C41" s="41"/>
      <c r="D41" s="41"/>
      <c r="E41" s="41"/>
      <c r="F41" s="41"/>
      <c r="G41" s="41"/>
      <c r="H41" s="41"/>
      <c r="I41" s="41"/>
      <c r="J41" s="41"/>
      <c r="K41" s="41"/>
      <c r="L41" s="33"/>
    </row>
    <row r="42" spans="2:12" ht="20.25" x14ac:dyDescent="0.3">
      <c r="B42" s="47"/>
      <c r="C42" s="47"/>
      <c r="D42" s="47"/>
      <c r="E42" s="47"/>
      <c r="F42" s="47"/>
      <c r="G42" s="47"/>
      <c r="H42" s="43"/>
      <c r="I42" s="42"/>
      <c r="J42" s="44"/>
      <c r="K42" s="41"/>
      <c r="L42" s="33"/>
    </row>
    <row r="43" spans="2:12" ht="39" customHeight="1" x14ac:dyDescent="0.2">
      <c r="B43" s="55" t="s">
        <v>50</v>
      </c>
      <c r="C43" s="55"/>
      <c r="D43" s="55"/>
      <c r="E43" s="55"/>
      <c r="F43" s="55"/>
      <c r="G43" s="55"/>
      <c r="H43" s="55"/>
      <c r="I43" s="55"/>
      <c r="J43" s="55"/>
      <c r="K43" s="55"/>
    </row>
    <row r="44" spans="2:12" ht="18.75" hidden="1" customHeight="1" x14ac:dyDescent="0.2">
      <c r="B44" s="55"/>
      <c r="C44" s="55"/>
      <c r="D44" s="55"/>
      <c r="E44" s="55"/>
      <c r="F44" s="55"/>
      <c r="G44" s="55"/>
      <c r="H44" s="55"/>
      <c r="I44" s="55"/>
      <c r="J44" s="55"/>
      <c r="K44" s="55"/>
    </row>
    <row r="45" spans="2:12" ht="18.75" x14ac:dyDescent="0.3">
      <c r="B45" s="21"/>
      <c r="C45" s="18"/>
      <c r="D45" s="18"/>
      <c r="E45" s="18"/>
      <c r="F45" s="18"/>
      <c r="G45" s="18"/>
      <c r="H45" s="18"/>
      <c r="I45" s="18"/>
      <c r="J45" s="18"/>
      <c r="K45" s="18"/>
    </row>
    <row r="46" spans="2:12" ht="18.75" x14ac:dyDescent="0.3">
      <c r="B46" s="21"/>
      <c r="C46" s="18"/>
      <c r="D46" s="18"/>
      <c r="E46" s="18"/>
      <c r="F46" s="18"/>
      <c r="G46" s="18"/>
      <c r="H46" s="18"/>
      <c r="I46" s="18"/>
      <c r="J46" s="18"/>
      <c r="K46" s="18"/>
    </row>
    <row r="47" spans="2:12" ht="18.75" x14ac:dyDescent="0.3">
      <c r="B47" s="21"/>
      <c r="C47" s="18"/>
      <c r="D47" s="18"/>
      <c r="E47" s="18"/>
      <c r="F47" s="18"/>
      <c r="G47" s="18"/>
      <c r="H47" s="18"/>
      <c r="I47" s="18"/>
      <c r="J47" s="18"/>
      <c r="K47" s="18"/>
    </row>
    <row r="48" spans="2:12" ht="18.75" x14ac:dyDescent="0.3">
      <c r="B48" s="21"/>
      <c r="C48" s="18"/>
      <c r="D48" s="18"/>
      <c r="E48" s="18"/>
      <c r="F48" s="18"/>
      <c r="G48" s="18"/>
      <c r="H48" s="18"/>
      <c r="I48" s="18"/>
      <c r="J48" s="18"/>
      <c r="K48" s="18"/>
    </row>
  </sheetData>
  <mergeCells count="7">
    <mergeCell ref="B43:K44"/>
    <mergeCell ref="B2:P2"/>
    <mergeCell ref="B3:P3"/>
    <mergeCell ref="E24:I24"/>
    <mergeCell ref="H21:J21"/>
    <mergeCell ref="C26:K26"/>
    <mergeCell ref="B28:C28"/>
  </mergeCells>
  <conditionalFormatting sqref="B7:B9">
    <cfRule type="expression" dxfId="26" priority="21" stopIfTrue="1">
      <formula>A7=1</formula>
    </cfRule>
  </conditionalFormatting>
  <conditionalFormatting sqref="C7:C9">
    <cfRule type="expression" dxfId="25" priority="22" stopIfTrue="1">
      <formula>A7=1</formula>
    </cfRule>
  </conditionalFormatting>
  <conditionalFormatting sqref="D7:D9">
    <cfRule type="expression" dxfId="24" priority="23" stopIfTrue="1">
      <formula>A7=1</formula>
    </cfRule>
  </conditionalFormatting>
  <conditionalFormatting sqref="E7:E9 E25">
    <cfRule type="expression" dxfId="23" priority="24" stopIfTrue="1">
      <formula>A7=1</formula>
    </cfRule>
  </conditionalFormatting>
  <conditionalFormatting sqref="F7:F9">
    <cfRule type="expression" dxfId="22" priority="25" stopIfTrue="1">
      <formula>A7=1</formula>
    </cfRule>
  </conditionalFormatting>
  <conditionalFormatting sqref="G7:G9">
    <cfRule type="expression" dxfId="21" priority="26" stopIfTrue="1">
      <formula>A7=1</formula>
    </cfRule>
  </conditionalFormatting>
  <conditionalFormatting sqref="H7:H9">
    <cfRule type="expression" dxfId="20" priority="27" stopIfTrue="1">
      <formula>A7=1</formula>
    </cfRule>
  </conditionalFormatting>
  <conditionalFormatting sqref="I7:I9 I22">
    <cfRule type="expression" dxfId="19" priority="28" stopIfTrue="1">
      <formula>A7=1</formula>
    </cfRule>
  </conditionalFormatting>
  <conditionalFormatting sqref="J7:J9 H19:H21">
    <cfRule type="expression" dxfId="18" priority="29" stopIfTrue="1">
      <formula>XFC7=1</formula>
    </cfRule>
  </conditionalFormatting>
  <conditionalFormatting sqref="K7:K9">
    <cfRule type="expression" dxfId="17" priority="30" stopIfTrue="1">
      <formula>A7=1</formula>
    </cfRule>
  </conditionalFormatting>
  <conditionalFormatting sqref="L7:L9 L11:L28">
    <cfRule type="expression" dxfId="16" priority="31" stopIfTrue="1">
      <formula>A7=1</formula>
    </cfRule>
  </conditionalFormatting>
  <conditionalFormatting sqref="M7:M9 M11:M28">
    <cfRule type="expression" dxfId="15" priority="32" stopIfTrue="1">
      <formula>A7=1</formula>
    </cfRule>
  </conditionalFormatting>
  <conditionalFormatting sqref="N7:N9 N11:N28">
    <cfRule type="expression" dxfId="14" priority="33" stopIfTrue="1">
      <formula>A7=1</formula>
    </cfRule>
  </conditionalFormatting>
  <conditionalFormatting sqref="O7:O9 O11:O28">
    <cfRule type="expression" dxfId="13" priority="34" stopIfTrue="1">
      <formula>A7=1</formula>
    </cfRule>
  </conditionalFormatting>
  <conditionalFormatting sqref="P7:P9 P11:P28">
    <cfRule type="expression" dxfId="12" priority="35" stopIfTrue="1">
      <formula>A7=1</formula>
    </cfRule>
  </conditionalFormatting>
  <conditionalFormatting sqref="B11:B22">
    <cfRule type="expression" dxfId="11" priority="5" stopIfTrue="1">
      <formula>A11=1</formula>
    </cfRule>
  </conditionalFormatting>
  <conditionalFormatting sqref="C11:C22">
    <cfRule type="expression" dxfId="10" priority="6" stopIfTrue="1">
      <formula>A11=1</formula>
    </cfRule>
  </conditionalFormatting>
  <conditionalFormatting sqref="D11:D22">
    <cfRule type="expression" dxfId="9" priority="7" stopIfTrue="1">
      <formula>A11=1</formula>
    </cfRule>
  </conditionalFormatting>
  <conditionalFormatting sqref="E11:E22">
    <cfRule type="expression" dxfId="8" priority="8" stopIfTrue="1">
      <formula>A11=1</formula>
    </cfRule>
  </conditionalFormatting>
  <conditionalFormatting sqref="F11:F22">
    <cfRule type="expression" dxfId="7" priority="9" stopIfTrue="1">
      <formula>A11=1</formula>
    </cfRule>
  </conditionalFormatting>
  <conditionalFormatting sqref="G11:G22">
    <cfRule type="expression" dxfId="6" priority="10" stopIfTrue="1">
      <formula>A11=1</formula>
    </cfRule>
  </conditionalFormatting>
  <conditionalFormatting sqref="H11:H15 H22">
    <cfRule type="expression" dxfId="5" priority="11" stopIfTrue="1">
      <formula>A11=1</formula>
    </cfRule>
  </conditionalFormatting>
  <conditionalFormatting sqref="I11:I15">
    <cfRule type="expression" dxfId="4" priority="12" stopIfTrue="1">
      <formula>A11=1</formula>
    </cfRule>
  </conditionalFormatting>
  <conditionalFormatting sqref="J11:J15 J22 J19:J20">
    <cfRule type="expression" dxfId="3" priority="13" stopIfTrue="1">
      <formula>A11=1</formula>
    </cfRule>
  </conditionalFormatting>
  <conditionalFormatting sqref="K11:K22">
    <cfRule type="expression" dxfId="2" priority="14" stopIfTrue="1">
      <formula>A11=1</formula>
    </cfRule>
  </conditionalFormatting>
  <conditionalFormatting sqref="H16:H18">
    <cfRule type="expression" dxfId="1" priority="2" stopIfTrue="1">
      <formula>XFC16=1</formula>
    </cfRule>
  </conditionalFormatting>
  <conditionalFormatting sqref="J16:J17">
    <cfRule type="expression" dxfId="0" priority="1" stopIfTrue="1">
      <formula>A16=1</formula>
    </cfRule>
  </conditionalFormatting>
  <pageMargins left="0.31496062992125984" right="0.31496062992125984" top="0.39370078740157483" bottom="0.39370078740157483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</vt:lpstr>
      <vt:lpstr>дод!Заголовки_для_печати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2023-02-28T12:41:02Z</cp:lastPrinted>
  <dcterms:created xsi:type="dcterms:W3CDTF">2022-02-01T09:19:51Z</dcterms:created>
  <dcterms:modified xsi:type="dcterms:W3CDTF">2023-03-21T15:13:37Z</dcterms:modified>
</cp:coreProperties>
</file>