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1835"/>
  </bookViews>
  <sheets>
    <sheet name="ДОД 6- 2026" sheetId="2" r:id="rId1"/>
  </sheets>
  <calcPr calcId="144525"/>
</workbook>
</file>

<file path=xl/calcChain.xml><?xml version="1.0" encoding="utf-8"?>
<calcChain xmlns="http://schemas.openxmlformats.org/spreadsheetml/2006/main">
  <c r="I36" i="2" l="1"/>
  <c r="J39" i="2"/>
  <c r="I39" i="2"/>
  <c r="M44" i="2" l="1"/>
  <c r="L44" i="2"/>
  <c r="K44" i="2"/>
  <c r="N29" i="2"/>
  <c r="M29" i="2"/>
  <c r="L29" i="2"/>
  <c r="K29" i="2"/>
  <c r="N27" i="2"/>
  <c r="M27" i="2"/>
  <c r="L27" i="2"/>
  <c r="K27" i="2"/>
  <c r="J43" i="2" l="1"/>
  <c r="J38" i="2"/>
  <c r="N36" i="2"/>
  <c r="M36" i="2"/>
  <c r="L36" i="2"/>
  <c r="K36" i="2"/>
  <c r="J36" i="2"/>
  <c r="J44" i="2" s="1"/>
  <c r="J35" i="2"/>
  <c r="J33" i="2"/>
  <c r="J32" i="2"/>
  <c r="J30" i="2"/>
  <c r="J29" i="2"/>
  <c r="J27" i="2"/>
  <c r="M26" i="2"/>
  <c r="L26" i="2"/>
  <c r="K26" i="2"/>
  <c r="J26" i="2"/>
  <c r="J24" i="2"/>
  <c r="J22" i="2" l="1"/>
  <c r="I42" i="2"/>
  <c r="I43" i="2" s="1"/>
  <c r="I37" i="2"/>
  <c r="I34" i="2"/>
  <c r="I31" i="2"/>
  <c r="I28" i="2"/>
  <c r="I25" i="2"/>
  <c r="I26" i="2" s="1"/>
  <c r="M24" i="2"/>
  <c r="L24" i="2"/>
  <c r="K24" i="2"/>
  <c r="K22" i="2"/>
  <c r="I23" i="2"/>
  <c r="I24" i="2" s="1"/>
  <c r="N24" i="2"/>
  <c r="N22" i="2"/>
  <c r="N44" i="2" s="1"/>
  <c r="M22" i="2"/>
  <c r="L22" i="2"/>
  <c r="I32" i="2" l="1"/>
  <c r="I30" i="2"/>
  <c r="I38" i="2"/>
  <c r="I35" i="2"/>
  <c r="I33" i="2"/>
  <c r="I29" i="2"/>
  <c r="I27" i="2"/>
  <c r="I22" i="2"/>
  <c r="I44" i="2" s="1"/>
</calcChain>
</file>

<file path=xl/sharedStrings.xml><?xml version="1.0" encoding="utf-8"?>
<sst xmlns="http://schemas.openxmlformats.org/spreadsheetml/2006/main" count="200" uniqueCount="85">
  <si>
    <t>УСЬОГО</t>
  </si>
  <si>
    <t>Обсяги</t>
  </si>
  <si>
    <t>та програм публічних інвестицій</t>
  </si>
  <si>
    <t>у 2026 році</t>
  </si>
  <si>
    <t>(код бюджету)</t>
  </si>
  <si>
    <t>(грн)</t>
  </si>
  <si>
    <t>у тому числі за рахунок:</t>
  </si>
  <si>
    <t>коштів місцевого бюджету</t>
  </si>
  <si>
    <t>міжбюджетних трансфертів з державного бюджету</t>
  </si>
  <si>
    <t xml:space="preserve">міжбюджетних трансфертів з інших місцевих бюджетів </t>
  </si>
  <si>
    <t>місцевих запозичень</t>
  </si>
  <si>
    <t>інших джерел</t>
  </si>
  <si>
    <t>Муніцепальна інфраструктура та послуги</t>
  </si>
  <si>
    <t>Х</t>
  </si>
  <si>
    <t>Реконструкція очисних споруд каналізації по вул. Конюшківська, 66 в м. Броди Бродівської територіальної громади Золочівського району Львівської області» (коригування)</t>
  </si>
  <si>
    <t>151225-8362287D</t>
  </si>
  <si>
    <t>Виконавчий комітет Бродівської міської ради</t>
  </si>
  <si>
    <t>2026-2028</t>
  </si>
  <si>
    <t>"Реконструкція скверу на Майдані Свободи в м.Броди Львівської області. Коригування"</t>
  </si>
  <si>
    <t>2026-2027</t>
  </si>
  <si>
    <t>Громадська безпека</t>
  </si>
  <si>
    <t>Нове будівництво центру безпеки громадян в с. Станіславчик Золочівського району,Львівської області</t>
  </si>
  <si>
    <t>051125-2C63AA51</t>
  </si>
  <si>
    <t>Транспорт</t>
  </si>
  <si>
    <t>081025-B16D7BE1</t>
  </si>
  <si>
    <t>Культура та інформація</t>
  </si>
  <si>
    <t>«Капітальний ремонт підвального приміщення будівлі КУ «Народний дім с.Пониковиця» Бродівської міської ради - захисної споруди цивільного захисту – протирадіаційного укриття N50716»</t>
  </si>
  <si>
    <t>141125-D747CD3F</t>
  </si>
  <si>
    <t>Відділ культури, туризму, молоді та спорту Бродівської міської ради</t>
  </si>
  <si>
    <t>Освіта і наука</t>
  </si>
  <si>
    <t>Реконструкція будівлі Суховільського ЗЗСО I-III ступенів імені Галини Столяр Бродівської міської ради Львівської області з влаштуванням найпростішого укриття за адресою провулок Центральний, 11, в селі Суховоля Золочівського району Львівської області</t>
  </si>
  <si>
    <t>Відділ освіти Бродівської міської ради</t>
  </si>
  <si>
    <t>№з/п</t>
  </si>
  <si>
    <t>1354500000</t>
  </si>
  <si>
    <t>Найменування галузі (сектору) для публічного інвестування/публічного інвестиційного проекту/програми публічних інвестицій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</si>
  <si>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</si>
  <si>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</si>
  <si>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розпорядника коштів місцевого бюджету за галузь (сектор) / головного розпорядника коштів місцевого бюджету /відповідального виконавця</t>
  </si>
  <si>
    <t>Обсяг бюджетних коштів, спрямованих на реалізацію публічного інвестиційного проекту/програми публічних інвестицій у 2026 році</t>
  </si>
  <si>
    <t>Додаток 6</t>
  </si>
  <si>
    <t>до рішення Бродівської міської ради</t>
  </si>
  <si>
    <t xml:space="preserve">061025-83F28F9A </t>
  </si>
  <si>
    <t>Секретар ради</t>
  </si>
  <si>
    <t>Руслан ШИШКА</t>
  </si>
  <si>
    <t>публічних інвестицій у розрізі публічних інвестиційних проєктів</t>
  </si>
  <si>
    <t>1.1</t>
  </si>
  <si>
    <t>1.2</t>
  </si>
  <si>
    <t>Унікальний ідентифікатор проєкту /програми</t>
  </si>
  <si>
    <t>Період реалізації публічного інвестиційного проєкту/ програми публічних інвестицій (рік початку і завершення)</t>
  </si>
  <si>
    <t>Загальна вартість публічного інвестиційного проєкту/ програми публічних інвестицій</t>
  </si>
  <si>
    <t xml:space="preserve">Капітальний ремонт вул.Юридика та вул 900 річчя Бродів в м Броди Львівської області (конигування) </t>
  </si>
  <si>
    <t>2023-2027</t>
  </si>
  <si>
    <t>151025-7338D145</t>
  </si>
  <si>
    <t>Забезпечення закладів загальної середньої освіти засобами навчання та обладнанням в межах впровадження реформи “Нова українська школа”</t>
  </si>
  <si>
    <t>211025-79D50EF6</t>
  </si>
  <si>
    <t>Безперешкодний доступ до якісної освіти-шкільні автобусм</t>
  </si>
  <si>
    <t>2.1</t>
  </si>
  <si>
    <t>3.1</t>
  </si>
  <si>
    <t>4.1</t>
  </si>
  <si>
    <t>5.1</t>
  </si>
  <si>
    <t>5.2</t>
  </si>
  <si>
    <t>5.3</t>
  </si>
  <si>
    <t>0216091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</si>
  <si>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</si>
  <si>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0217330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</si>
  <si>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</si>
  <si>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0217480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</si>
  <si>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</si>
  <si>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1014083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</si>
  <si>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</si>
  <si>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</si>
  <si>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0611300</t>
  </si>
  <si>
    <t>191225-08027AB3</t>
  </si>
  <si>
    <t>Львівської області</t>
  </si>
  <si>
    <t xml:space="preserve"> від   23.12.2025 №2461</t>
  </si>
  <si>
    <t>до рішення  Бродівської міської ради</t>
  </si>
  <si>
    <t xml:space="preserve"> Львівської області</t>
  </si>
  <si>
    <t>Додаток  6</t>
  </si>
  <si>
    <t>0611184</t>
  </si>
  <si>
    <t>0611183</t>
  </si>
  <si>
    <t>0619720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</si>
  <si>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</si>
  <si>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</si>
  <si>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Субвенція з місцевого бюджету на підготовку та реалізацію публічних інвестиційних проектів / програм публічних інвестицій</t>
  </si>
  <si>
    <t>від 26.02.2026 року №2525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</si>
</sst>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8" xfId="1" quotePrefix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5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 textRotation="90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5" fillId="2" borderId="8" xfId="0" quotePrefix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justify"/>
    </xf>
    <xf numFmtId="0" fontId="6" fillId="0" borderId="8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6" fillId="0" borderId="0" xfId="0" applyFont="1"/>
    <xf numFmtId="0" fontId="6" fillId="0" borderId="1" xfId="0" applyFont="1" applyBorder="1" applyAlignment="1">
      <alignment horizontal="left" vertical="center" textRotation="90" wrapText="1"/>
    </xf>
    <xf numFmtId="0" fontId="6" fillId="0" borderId="2" xfId="0" applyFont="1" applyBorder="1" applyAlignment="1">
      <alignment horizontal="left" vertical="center" textRotation="90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0" fillId="0" borderId="0" xfId="0" applyAlignment="1"/>
    <xf numFmtId="0" fontId="5" fillId="0" borderId="0" xfId="0" quotePrefix="1" applyFont="1" applyBorder="1" applyAlignment="1">
      <alignment horizontal="center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topLeftCell="A40" workbookViewId="0">
      <selection activeCell="F19" sqref="F19:F20"/>
    </sheetView>
  </sheetViews>
  <sheetFormatPr defaultRowHeight="12.75" x14ac:dyDescent="0.2"/>
  <cols>
    <col min="1" max="1" width="9.5703125" customWidth="1"/>
    <col min="2" max="2" width="40.140625" customWidth="1"/>
    <col min="3" max="3" width="19.140625" customWidth="1"/>
    <col min="4" max="4" width="12.5703125" customWidth="1"/>
    <col min="5" max="5" width="38.7109375" customWidth="1"/>
    <col min="6" max="6" width="35.42578125" customWidth="1"/>
    <col min="7" max="7" width="13.5703125" customWidth="1"/>
    <col min="8" max="8" width="11.5703125" customWidth="1"/>
    <col min="9" max="9" width="15.85546875" customWidth="1"/>
    <col min="10" max="10" width="12.42578125" customWidth="1"/>
    <col min="13" max="13" width="8" customWidth="1"/>
    <col min="14" max="14" width="9.140625" customWidth="1"/>
  </cols>
  <sheetData>
    <row r="1" spans="1:14" ht="15.75" x14ac:dyDescent="0.25">
      <c r="J1" s="2" t="s">
        <v>77</v>
      </c>
      <c r="K1" s="22"/>
      <c r="L1" s="22"/>
      <c r="M1" s="22"/>
    </row>
    <row r="2" spans="1:14" ht="15.75" x14ac:dyDescent="0.25">
      <c r="J2" s="23" t="s">
        <v>75</v>
      </c>
      <c r="K2" s="23"/>
      <c r="L2" s="22"/>
      <c r="M2" s="22"/>
    </row>
    <row r="3" spans="1:14" ht="15.75" x14ac:dyDescent="0.25">
      <c r="J3" s="2" t="s">
        <v>76</v>
      </c>
      <c r="K3" s="2"/>
      <c r="L3" s="22"/>
      <c r="M3" s="22"/>
    </row>
    <row r="4" spans="1:14" ht="15.75" x14ac:dyDescent="0.25">
      <c r="J4" s="2" t="s">
        <v>84</v>
      </c>
      <c r="K4" s="2"/>
      <c r="L4" s="22"/>
      <c r="M4" s="22"/>
    </row>
    <row r="5" spans="1:14" ht="15.75" x14ac:dyDescent="0.25">
      <c r="J5" s="22"/>
      <c r="K5" s="22"/>
      <c r="L5" s="22"/>
      <c r="M5" s="22"/>
    </row>
    <row r="6" spans="1:14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5.75" x14ac:dyDescent="0.25">
      <c r="A7" s="7"/>
      <c r="B7" s="2"/>
      <c r="C7" s="2"/>
      <c r="D7" s="2"/>
      <c r="E7" s="2"/>
      <c r="F7" s="2"/>
      <c r="G7" s="2"/>
      <c r="H7" s="2"/>
      <c r="I7" s="2"/>
      <c r="J7" s="2" t="s">
        <v>39</v>
      </c>
      <c r="L7" s="2"/>
      <c r="M7" s="2"/>
      <c r="N7" s="2"/>
    </row>
    <row r="8" spans="1:14" ht="15.75" x14ac:dyDescent="0.25">
      <c r="A8" s="7"/>
      <c r="B8" s="2"/>
      <c r="C8" s="2"/>
      <c r="D8" s="2"/>
      <c r="E8" s="2"/>
      <c r="F8" s="2"/>
      <c r="G8" s="2"/>
      <c r="H8" s="2"/>
      <c r="I8" s="2"/>
      <c r="J8" s="41" t="s">
        <v>40</v>
      </c>
      <c r="K8" s="41"/>
      <c r="L8" s="41"/>
      <c r="M8" s="41"/>
      <c r="N8" s="41"/>
    </row>
    <row r="9" spans="1:14" ht="15.75" x14ac:dyDescent="0.25">
      <c r="A9" s="7"/>
      <c r="B9" s="2"/>
      <c r="C9" s="2"/>
      <c r="D9" s="2"/>
      <c r="E9" s="2"/>
      <c r="F9" s="2"/>
      <c r="G9" s="2"/>
      <c r="H9" s="2"/>
      <c r="I9" s="2"/>
      <c r="J9" s="2" t="s">
        <v>73</v>
      </c>
      <c r="K9" s="2"/>
      <c r="L9" s="2"/>
      <c r="M9" s="2"/>
      <c r="N9" s="2"/>
    </row>
    <row r="10" spans="1:14" ht="15.75" x14ac:dyDescent="0.25">
      <c r="A10" s="7"/>
      <c r="B10" s="2"/>
      <c r="C10" s="2"/>
      <c r="D10" s="2"/>
      <c r="E10" s="2"/>
      <c r="F10" s="2"/>
      <c r="G10" s="2"/>
      <c r="H10" s="2"/>
      <c r="I10" s="2"/>
      <c r="J10" s="2" t="s">
        <v>74</v>
      </c>
      <c r="K10" s="2"/>
      <c r="L10" s="2"/>
      <c r="M10" s="2"/>
      <c r="N10" s="2"/>
    </row>
    <row r="11" spans="1:14" ht="15.75" x14ac:dyDescent="0.25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5.75" x14ac:dyDescent="0.25">
      <c r="A12" s="2"/>
      <c r="B12" s="3"/>
      <c r="C12" s="3"/>
      <c r="D12" s="3"/>
      <c r="E12" s="27" t="s">
        <v>1</v>
      </c>
      <c r="F12" s="28"/>
      <c r="G12" s="37"/>
      <c r="H12" s="3"/>
      <c r="I12" s="3"/>
      <c r="J12" s="3"/>
      <c r="K12" s="3"/>
      <c r="L12" s="3"/>
      <c r="M12" s="3"/>
      <c r="N12" s="3"/>
    </row>
    <row r="13" spans="1:14" ht="15.75" x14ac:dyDescent="0.25">
      <c r="A13" s="2"/>
      <c r="B13" s="27" t="s">
        <v>44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ht="21.75" customHeight="1" x14ac:dyDescent="0.25">
      <c r="A14" s="2"/>
      <c r="B14" s="27" t="s">
        <v>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3"/>
    </row>
    <row r="15" spans="1:14" ht="16.5" customHeight="1" x14ac:dyDescent="0.25">
      <c r="A15" s="2"/>
      <c r="B15" s="3"/>
      <c r="C15" s="29" t="s">
        <v>3</v>
      </c>
      <c r="D15" s="28"/>
      <c r="E15" s="28"/>
      <c r="F15" s="28"/>
      <c r="G15" s="28"/>
      <c r="H15" s="28"/>
      <c r="I15" s="28"/>
      <c r="J15" s="3"/>
      <c r="K15" s="3"/>
      <c r="L15" s="3"/>
      <c r="M15" s="3"/>
      <c r="N15" s="3"/>
    </row>
    <row r="16" spans="1:14" ht="15.75" x14ac:dyDescent="0.25">
      <c r="A16" s="39" t="s">
        <v>33</v>
      </c>
      <c r="B16" s="38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5.75" x14ac:dyDescent="0.25">
      <c r="A17" s="27" t="s">
        <v>4</v>
      </c>
      <c r="B17" s="38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0" t="s">
        <v>5</v>
      </c>
    </row>
    <row r="18" spans="1:14" ht="16.5" thickBot="1" x14ac:dyDescent="0.3">
      <c r="A18" s="6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0"/>
    </row>
    <row r="19" spans="1:14" ht="75.75" customHeight="1" thickBot="1" x14ac:dyDescent="0.25">
      <c r="A19" s="34" t="s">
        <v>32</v>
      </c>
      <c r="B19" s="25" t="s">
        <v>34</v>
      </c>
      <c r="C19" s="25" t="s">
        <v>47</v>
      </c>
      <c r="D19" s="25" t="s">
        <v>35</v>
      </c>
      <c r="E19" s="25" t="s">
        <v>36</v>
      </c>
      <c r="F19" s="25" t="s">
        <v>37</v>
      </c>
      <c r="G19" s="25" t="s">
        <v>48</v>
      </c>
      <c r="H19" s="25" t="s">
        <v>49</v>
      </c>
      <c r="I19" s="33" t="s">
        <v>38</v>
      </c>
      <c r="J19" s="30" t="s">
        <v>6</v>
      </c>
      <c r="K19" s="31"/>
      <c r="L19" s="31"/>
      <c r="M19" s="31"/>
      <c r="N19" s="32"/>
    </row>
    <row r="20" spans="1:14" ht="80.25" customHeight="1" thickBot="1" x14ac:dyDescent="0.25">
      <c r="A20" s="35"/>
      <c r="B20" s="36"/>
      <c r="C20" s="26"/>
      <c r="D20" s="26"/>
      <c r="E20" s="26"/>
      <c r="F20" s="26"/>
      <c r="G20" s="26"/>
      <c r="H20" s="26"/>
      <c r="I20" s="26"/>
      <c r="J20" s="8" t="s">
        <v>7</v>
      </c>
      <c r="K20" s="8" t="s">
        <v>8</v>
      </c>
      <c r="L20" s="8" t="s">
        <v>9</v>
      </c>
      <c r="M20" s="8" t="s">
        <v>10</v>
      </c>
      <c r="N20" s="8" t="s">
        <v>11</v>
      </c>
    </row>
    <row r="21" spans="1:14" ht="15.75" x14ac:dyDescent="0.2">
      <c r="A21" s="9">
        <v>1</v>
      </c>
      <c r="B21" s="10">
        <v>2</v>
      </c>
      <c r="C21" s="10">
        <v>3</v>
      </c>
      <c r="D21" s="10">
        <v>4</v>
      </c>
      <c r="E21" s="10">
        <v>5</v>
      </c>
      <c r="F21" s="10">
        <v>6</v>
      </c>
      <c r="G21" s="10">
        <v>7</v>
      </c>
      <c r="H21" s="10">
        <v>8</v>
      </c>
      <c r="I21" s="10">
        <v>9</v>
      </c>
      <c r="J21" s="11">
        <v>10</v>
      </c>
      <c r="K21" s="11">
        <v>11</v>
      </c>
      <c r="L21" s="11">
        <v>12</v>
      </c>
      <c r="M21" s="11">
        <v>13</v>
      </c>
      <c r="N21" s="12">
        <v>14</v>
      </c>
    </row>
    <row r="22" spans="1:14" ht="45" customHeight="1" x14ac:dyDescent="0.2">
      <c r="A22" s="13">
        <v>1</v>
      </c>
      <c r="B22" s="14" t="s">
        <v>12</v>
      </c>
      <c r="C22" s="13" t="s">
        <v>13</v>
      </c>
      <c r="D22" s="13" t="s">
        <v>13</v>
      </c>
      <c r="E22" s="13" t="s">
        <v>13</v>
      </c>
      <c r="F22" s="15" t="s">
        <v>16</v>
      </c>
      <c r="G22" s="14" t="s">
        <v>13</v>
      </c>
      <c r="H22" s="14" t="s">
        <v>13</v>
      </c>
      <c r="I22" s="15">
        <f>J22+K22+L22+M22+N22</f>
        <v>3000000</v>
      </c>
      <c r="J22" s="15">
        <f>J23+J25</f>
        <v>3000000</v>
      </c>
      <c r="K22" s="15">
        <f t="shared" ref="K22:N22" si="0">K23+K25</f>
        <v>0</v>
      </c>
      <c r="L22" s="15">
        <f t="shared" si="0"/>
        <v>0</v>
      </c>
      <c r="M22" s="15">
        <f t="shared" si="0"/>
        <v>0</v>
      </c>
      <c r="N22" s="15">
        <f t="shared" si="0"/>
        <v>0</v>
      </c>
    </row>
    <row r="23" spans="1:14" ht="78.75" x14ac:dyDescent="0.2">
      <c r="A23" s="16" t="s">
        <v>45</v>
      </c>
      <c r="B23" s="13" t="s">
        <v>14</v>
      </c>
      <c r="C23" s="17" t="s">
        <v>15</v>
      </c>
      <c r="D23" s="13" t="s">
        <v>13</v>
      </c>
      <c r="E23" s="13" t="s">
        <v>13</v>
      </c>
      <c r="F23" s="17" t="s">
        <v>16</v>
      </c>
      <c r="G23" s="17" t="s">
        <v>17</v>
      </c>
      <c r="H23" s="17">
        <v>258314535</v>
      </c>
      <c r="I23" s="17">
        <f>J23+K23+L23+M23+N23</f>
        <v>2000000</v>
      </c>
      <c r="J23" s="17">
        <v>2000000</v>
      </c>
      <c r="K23" s="17"/>
      <c r="L23" s="17"/>
      <c r="M23" s="17"/>
      <c r="N23" s="17"/>
    </row>
    <row r="24" spans="1:14" ht="78.75" x14ac:dyDescent="0.2">
      <c r="A24" s="13" t="s">
        <v>13</v>
      </c>
      <c r="B24" s="13" t="s">
        <v>13</v>
      </c>
      <c r="C24" s="13" t="s">
        <v>13</v>
      </c>
      <c r="D24" s="4" t="s">
        <v>62</v>
      </c>
      <c r="E24" s="4" t="s">
        <v>63</v>
      </c>
      <c r="F24" s="17" t="s">
        <v>16</v>
      </c>
      <c r="G24" s="13" t="s">
        <v>13</v>
      </c>
      <c r="H24" s="13" t="s">
        <v>13</v>
      </c>
      <c r="I24" s="17">
        <f>I23</f>
        <v>2000000</v>
      </c>
      <c r="J24" s="17">
        <f>J23</f>
        <v>2000000</v>
      </c>
      <c r="K24" s="17">
        <f t="shared" ref="K24:N24" si="1">K23</f>
        <v>0</v>
      </c>
      <c r="L24" s="17">
        <f t="shared" si="1"/>
        <v>0</v>
      </c>
      <c r="M24" s="17">
        <f t="shared" si="1"/>
        <v>0</v>
      </c>
      <c r="N24" s="17">
        <f t="shared" si="1"/>
        <v>0</v>
      </c>
    </row>
    <row r="25" spans="1:14" ht="47.25" x14ac:dyDescent="0.2">
      <c r="A25" s="16" t="s">
        <v>46</v>
      </c>
      <c r="B25" s="17" t="s">
        <v>18</v>
      </c>
      <c r="C25" s="17" t="s">
        <v>41</v>
      </c>
      <c r="D25" s="13" t="s">
        <v>13</v>
      </c>
      <c r="E25" s="13" t="s">
        <v>13</v>
      </c>
      <c r="F25" s="17" t="s">
        <v>16</v>
      </c>
      <c r="G25" s="17" t="s">
        <v>19</v>
      </c>
      <c r="H25" s="17">
        <v>20042494</v>
      </c>
      <c r="I25" s="17">
        <f t="shared" ref="I25:I42" si="2">J25+K25+L25+M25+N25</f>
        <v>1000000</v>
      </c>
      <c r="J25" s="17">
        <v>1000000</v>
      </c>
      <c r="K25" s="17"/>
      <c r="L25" s="17"/>
      <c r="M25" s="17"/>
      <c r="N25" s="17"/>
    </row>
    <row r="26" spans="1:14" ht="78.75" x14ac:dyDescent="0.2">
      <c r="A26" s="13" t="s">
        <v>13</v>
      </c>
      <c r="B26" s="13" t="s">
        <v>13</v>
      </c>
      <c r="C26" s="13" t="s">
        <v>13</v>
      </c>
      <c r="D26" s="18" t="s">
        <v>64</v>
      </c>
      <c r="E26" s="13" t="s">
        <v>65</v>
      </c>
      <c r="F26" s="17" t="s">
        <v>16</v>
      </c>
      <c r="G26" s="13" t="s">
        <v>13</v>
      </c>
      <c r="H26" s="13" t="s">
        <v>13</v>
      </c>
      <c r="I26" s="17">
        <f>I25</f>
        <v>1000000</v>
      </c>
      <c r="J26" s="17">
        <f t="shared" ref="J26:M26" si="3">J25</f>
        <v>1000000</v>
      </c>
      <c r="K26" s="17">
        <f t="shared" si="3"/>
        <v>0</v>
      </c>
      <c r="L26" s="17">
        <f t="shared" si="3"/>
        <v>0</v>
      </c>
      <c r="M26" s="17">
        <f t="shared" si="3"/>
        <v>0</v>
      </c>
      <c r="N26" s="17"/>
    </row>
    <row r="27" spans="1:14" ht="31.5" x14ac:dyDescent="0.2">
      <c r="A27" s="13">
        <v>2</v>
      </c>
      <c r="B27" s="14" t="s">
        <v>20</v>
      </c>
      <c r="C27" s="13" t="s">
        <v>13</v>
      </c>
      <c r="D27" s="13" t="s">
        <v>13</v>
      </c>
      <c r="E27" s="14" t="s">
        <v>13</v>
      </c>
      <c r="F27" s="15" t="s">
        <v>16</v>
      </c>
      <c r="G27" s="14" t="s">
        <v>13</v>
      </c>
      <c r="H27" s="14" t="s">
        <v>13</v>
      </c>
      <c r="I27" s="15">
        <f>I28</f>
        <v>2048000</v>
      </c>
      <c r="J27" s="15">
        <f>J28</f>
        <v>2048000</v>
      </c>
      <c r="K27" s="15">
        <f t="shared" ref="K27:N27" si="4">K28</f>
        <v>0</v>
      </c>
      <c r="L27" s="15">
        <f t="shared" si="4"/>
        <v>0</v>
      </c>
      <c r="M27" s="15">
        <f t="shared" si="4"/>
        <v>0</v>
      </c>
      <c r="N27" s="15">
        <f t="shared" si="4"/>
        <v>0</v>
      </c>
    </row>
    <row r="28" spans="1:14" ht="63" x14ac:dyDescent="0.2">
      <c r="A28" s="16" t="s">
        <v>56</v>
      </c>
      <c r="B28" s="17" t="s">
        <v>21</v>
      </c>
      <c r="C28" s="17" t="s">
        <v>22</v>
      </c>
      <c r="D28" s="13" t="s">
        <v>13</v>
      </c>
      <c r="E28" s="13" t="s">
        <v>13</v>
      </c>
      <c r="F28" s="17" t="s">
        <v>16</v>
      </c>
      <c r="G28" s="17">
        <v>2026</v>
      </c>
      <c r="H28" s="17">
        <v>28548118</v>
      </c>
      <c r="I28" s="17">
        <f t="shared" si="2"/>
        <v>2048000</v>
      </c>
      <c r="J28" s="17">
        <v>2048000</v>
      </c>
      <c r="K28" s="17"/>
      <c r="L28" s="17"/>
      <c r="M28" s="17"/>
      <c r="N28" s="17"/>
    </row>
    <row r="29" spans="1:14" ht="78.75" x14ac:dyDescent="0.2">
      <c r="A29" s="13" t="s">
        <v>13</v>
      </c>
      <c r="B29" s="13" t="s">
        <v>13</v>
      </c>
      <c r="C29" s="13" t="s">
        <v>13</v>
      </c>
      <c r="D29" s="18" t="s">
        <v>64</v>
      </c>
      <c r="E29" s="13" t="s">
        <v>65</v>
      </c>
      <c r="F29" s="17" t="s">
        <v>16</v>
      </c>
      <c r="G29" s="13" t="s">
        <v>13</v>
      </c>
      <c r="H29" s="13" t="s">
        <v>13</v>
      </c>
      <c r="I29" s="17">
        <f>I28</f>
        <v>2048000</v>
      </c>
      <c r="J29" s="17">
        <f>J28</f>
        <v>2048000</v>
      </c>
      <c r="K29" s="17">
        <f t="shared" ref="K29:N29" si="5">K28</f>
        <v>0</v>
      </c>
      <c r="L29" s="17">
        <f t="shared" si="5"/>
        <v>0</v>
      </c>
      <c r="M29" s="17">
        <f t="shared" si="5"/>
        <v>0</v>
      </c>
      <c r="N29" s="17">
        <f t="shared" si="5"/>
        <v>0</v>
      </c>
    </row>
    <row r="30" spans="1:14" ht="31.5" x14ac:dyDescent="0.2">
      <c r="A30" s="14">
        <v>3</v>
      </c>
      <c r="B30" s="14" t="s">
        <v>23</v>
      </c>
      <c r="C30" s="13" t="s">
        <v>13</v>
      </c>
      <c r="D30" s="14" t="s">
        <v>13</v>
      </c>
      <c r="E30" s="14" t="s">
        <v>13</v>
      </c>
      <c r="F30" s="15" t="s">
        <v>16</v>
      </c>
      <c r="G30" s="14" t="s">
        <v>13</v>
      </c>
      <c r="H30" s="14" t="s">
        <v>13</v>
      </c>
      <c r="I30" s="15">
        <f>I31</f>
        <v>1577000</v>
      </c>
      <c r="J30" s="15">
        <f>J31</f>
        <v>1577000</v>
      </c>
      <c r="K30" s="15"/>
      <c r="L30" s="15"/>
      <c r="M30" s="15"/>
      <c r="N30" s="15"/>
    </row>
    <row r="31" spans="1:14" ht="47.25" x14ac:dyDescent="0.2">
      <c r="A31" s="16" t="s">
        <v>57</v>
      </c>
      <c r="B31" s="13" t="s">
        <v>50</v>
      </c>
      <c r="C31" s="13" t="s">
        <v>24</v>
      </c>
      <c r="D31" s="13" t="s">
        <v>13</v>
      </c>
      <c r="E31" s="13" t="s">
        <v>13</v>
      </c>
      <c r="F31" s="17" t="s">
        <v>16</v>
      </c>
      <c r="G31" s="13" t="s">
        <v>51</v>
      </c>
      <c r="H31" s="13">
        <v>36722477</v>
      </c>
      <c r="I31" s="17">
        <f t="shared" si="2"/>
        <v>1577000</v>
      </c>
      <c r="J31" s="17">
        <v>1577000</v>
      </c>
      <c r="K31" s="17"/>
      <c r="L31" s="17"/>
      <c r="M31" s="17"/>
      <c r="N31" s="17"/>
    </row>
    <row r="32" spans="1:14" ht="78.75" x14ac:dyDescent="0.2">
      <c r="A32" s="13" t="s">
        <v>13</v>
      </c>
      <c r="B32" s="13" t="s">
        <v>13</v>
      </c>
      <c r="C32" s="13" t="s">
        <v>13</v>
      </c>
      <c r="D32" s="18" t="s">
        <v>66</v>
      </c>
      <c r="E32" s="13" t="s">
        <v>67</v>
      </c>
      <c r="F32" s="17" t="s">
        <v>16</v>
      </c>
      <c r="G32" s="13" t="s">
        <v>13</v>
      </c>
      <c r="H32" s="13" t="s">
        <v>13</v>
      </c>
      <c r="I32" s="17">
        <f>I31</f>
        <v>1577000</v>
      </c>
      <c r="J32" s="17">
        <f>J31</f>
        <v>1577000</v>
      </c>
      <c r="K32" s="17"/>
      <c r="L32" s="17"/>
      <c r="M32" s="17"/>
      <c r="N32" s="17"/>
    </row>
    <row r="33" spans="1:14" ht="47.25" x14ac:dyDescent="0.2">
      <c r="A33" s="14">
        <v>4</v>
      </c>
      <c r="B33" s="14" t="s">
        <v>25</v>
      </c>
      <c r="C33" s="13" t="s">
        <v>13</v>
      </c>
      <c r="D33" s="14" t="s">
        <v>13</v>
      </c>
      <c r="E33" s="14" t="s">
        <v>13</v>
      </c>
      <c r="F33" s="15" t="s">
        <v>28</v>
      </c>
      <c r="G33" s="14" t="s">
        <v>13</v>
      </c>
      <c r="H33" s="14" t="s">
        <v>13</v>
      </c>
      <c r="I33" s="15">
        <f>I34</f>
        <v>100000</v>
      </c>
      <c r="J33" s="15">
        <f>J34</f>
        <v>100000</v>
      </c>
      <c r="K33" s="15"/>
      <c r="L33" s="15"/>
      <c r="M33" s="15"/>
      <c r="N33" s="15"/>
    </row>
    <row r="34" spans="1:14" ht="94.5" x14ac:dyDescent="0.2">
      <c r="A34" s="16" t="s">
        <v>58</v>
      </c>
      <c r="B34" s="17" t="s">
        <v>26</v>
      </c>
      <c r="C34" s="17" t="s">
        <v>27</v>
      </c>
      <c r="D34" s="13" t="s">
        <v>13</v>
      </c>
      <c r="E34" s="13" t="s">
        <v>13</v>
      </c>
      <c r="F34" s="17" t="s">
        <v>28</v>
      </c>
      <c r="G34" s="17" t="s">
        <v>17</v>
      </c>
      <c r="H34" s="17">
        <v>11317628</v>
      </c>
      <c r="I34" s="17">
        <f t="shared" si="2"/>
        <v>100000</v>
      </c>
      <c r="J34" s="17">
        <v>100000</v>
      </c>
      <c r="K34" s="17"/>
      <c r="L34" s="17"/>
      <c r="M34" s="17"/>
      <c r="N34" s="17"/>
    </row>
    <row r="35" spans="1:14" ht="78.75" x14ac:dyDescent="0.2">
      <c r="A35" s="13" t="s">
        <v>13</v>
      </c>
      <c r="B35" s="13" t="s">
        <v>13</v>
      </c>
      <c r="C35" s="13" t="s">
        <v>13</v>
      </c>
      <c r="D35" s="18" t="s">
        <v>68</v>
      </c>
      <c r="E35" s="13" t="s">
        <v>69</v>
      </c>
      <c r="F35" s="17" t="s">
        <v>28</v>
      </c>
      <c r="G35" s="13" t="s">
        <v>13</v>
      </c>
      <c r="H35" s="13" t="s">
        <v>13</v>
      </c>
      <c r="I35" s="17">
        <f>I34</f>
        <v>100000</v>
      </c>
      <c r="J35" s="17">
        <f>J34</f>
        <v>100000</v>
      </c>
      <c r="K35" s="17"/>
      <c r="L35" s="17"/>
      <c r="M35" s="17"/>
      <c r="N35" s="17"/>
    </row>
    <row r="36" spans="1:14" ht="31.5" x14ac:dyDescent="0.2">
      <c r="A36" s="14">
        <v>5</v>
      </c>
      <c r="B36" s="14" t="s">
        <v>29</v>
      </c>
      <c r="C36" s="13"/>
      <c r="D36" s="14" t="s">
        <v>13</v>
      </c>
      <c r="E36" s="14" t="s">
        <v>13</v>
      </c>
      <c r="F36" s="13" t="s">
        <v>31</v>
      </c>
      <c r="G36" s="13" t="s">
        <v>13</v>
      </c>
      <c r="H36" s="13" t="s">
        <v>13</v>
      </c>
      <c r="I36" s="15">
        <f>I37+I39+I42</f>
        <v>4690700</v>
      </c>
      <c r="J36" s="15">
        <f t="shared" ref="J36:N36" si="6">J37+J39+J42</f>
        <v>4690700</v>
      </c>
      <c r="K36" s="15">
        <f t="shared" si="6"/>
        <v>0</v>
      </c>
      <c r="L36" s="15">
        <f t="shared" si="6"/>
        <v>0</v>
      </c>
      <c r="M36" s="15">
        <f t="shared" si="6"/>
        <v>0</v>
      </c>
      <c r="N36" s="15">
        <f t="shared" si="6"/>
        <v>0</v>
      </c>
    </row>
    <row r="37" spans="1:14" ht="126" x14ac:dyDescent="0.2">
      <c r="A37" s="16" t="s">
        <v>59</v>
      </c>
      <c r="B37" s="17" t="s">
        <v>30</v>
      </c>
      <c r="C37" s="17" t="s">
        <v>52</v>
      </c>
      <c r="D37" s="13" t="s">
        <v>13</v>
      </c>
      <c r="E37" s="13" t="s">
        <v>13</v>
      </c>
      <c r="F37" s="13" t="s">
        <v>31</v>
      </c>
      <c r="G37" s="13" t="s">
        <v>19</v>
      </c>
      <c r="H37" s="13">
        <v>12767518</v>
      </c>
      <c r="I37" s="17">
        <f t="shared" si="2"/>
        <v>1375000</v>
      </c>
      <c r="J37" s="17">
        <v>1375000</v>
      </c>
      <c r="K37" s="17"/>
      <c r="L37" s="17"/>
      <c r="M37" s="17"/>
      <c r="N37" s="17"/>
    </row>
    <row r="38" spans="1:14" ht="78.75" x14ac:dyDescent="0.2">
      <c r="A38" s="13" t="s">
        <v>13</v>
      </c>
      <c r="B38" s="13" t="s">
        <v>13</v>
      </c>
      <c r="C38" s="13" t="s">
        <v>13</v>
      </c>
      <c r="D38" s="18" t="s">
        <v>71</v>
      </c>
      <c r="E38" s="13" t="s">
        <v>70</v>
      </c>
      <c r="F38" s="13" t="s">
        <v>31</v>
      </c>
      <c r="G38" s="13" t="s">
        <v>13</v>
      </c>
      <c r="H38" s="13" t="s">
        <v>13</v>
      </c>
      <c r="I38" s="17">
        <f>I37</f>
        <v>1375000</v>
      </c>
      <c r="J38" s="17">
        <f>J37</f>
        <v>1375000</v>
      </c>
      <c r="K38" s="17"/>
      <c r="L38" s="17"/>
      <c r="M38" s="17"/>
      <c r="N38" s="17"/>
    </row>
    <row r="39" spans="1:14" ht="63" x14ac:dyDescent="0.2">
      <c r="A39" s="16" t="s">
        <v>60</v>
      </c>
      <c r="B39" s="19" t="s">
        <v>53</v>
      </c>
      <c r="C39" s="20" t="s">
        <v>54</v>
      </c>
      <c r="D39" s="13" t="s">
        <v>13</v>
      </c>
      <c r="E39" s="13" t="s">
        <v>13</v>
      </c>
      <c r="F39" s="13" t="s">
        <v>31</v>
      </c>
      <c r="G39" s="13">
        <v>2026</v>
      </c>
      <c r="H39" s="17">
        <v>3015700</v>
      </c>
      <c r="I39" s="17">
        <f>I40+I41</f>
        <v>3015700</v>
      </c>
      <c r="J39" s="17">
        <f>J40+J41</f>
        <v>3015700</v>
      </c>
      <c r="K39" s="17"/>
      <c r="L39" s="17"/>
      <c r="M39" s="17"/>
      <c r="N39" s="17"/>
    </row>
    <row r="40" spans="1:14" ht="133.5" customHeight="1" x14ac:dyDescent="0.2">
      <c r="A40" s="13" t="s">
        <v>13</v>
      </c>
      <c r="B40" s="13" t="s">
        <v>13</v>
      </c>
      <c r="C40" s="13" t="s">
        <v>13</v>
      </c>
      <c r="D40" s="18" t="s">
        <v>79</v>
      </c>
      <c r="E40" s="13" t="s">
        <v>81</v>
      </c>
      <c r="F40" s="13" t="s">
        <v>31</v>
      </c>
      <c r="G40" s="13" t="s">
        <v>13</v>
      </c>
      <c r="H40" s="13" t="s">
        <v>13</v>
      </c>
      <c r="I40" s="17">
        <v>500000</v>
      </c>
      <c r="J40" s="17">
        <v>500000</v>
      </c>
      <c r="K40" s="17"/>
      <c r="L40" s="17"/>
      <c r="M40" s="17"/>
      <c r="N40" s="17"/>
    </row>
    <row r="41" spans="1:14" ht="122.25" customHeight="1" x14ac:dyDescent="0.2">
      <c r="A41" s="13" t="s">
        <v>13</v>
      </c>
      <c r="B41" s="13" t="s">
        <v>13</v>
      </c>
      <c r="C41" s="13" t="s">
        <v>13</v>
      </c>
      <c r="D41" s="18" t="s">
        <v>78</v>
      </c>
      <c r="E41" s="13" t="s">
        <v>82</v>
      </c>
      <c r="F41" s="13" t="s">
        <v>31</v>
      </c>
      <c r="G41" s="13" t="s">
        <v>13</v>
      </c>
      <c r="H41" s="13" t="s">
        <v>13</v>
      </c>
      <c r="I41" s="17">
        <v>2515700</v>
      </c>
      <c r="J41" s="17">
        <v>2515700</v>
      </c>
      <c r="K41" s="17"/>
      <c r="L41" s="17"/>
      <c r="M41" s="17"/>
      <c r="N41" s="17"/>
    </row>
    <row r="42" spans="1:14" ht="57" customHeight="1" x14ac:dyDescent="0.25">
      <c r="A42" s="16" t="s">
        <v>61</v>
      </c>
      <c r="B42" s="13" t="s">
        <v>55</v>
      </c>
      <c r="C42" s="24" t="s">
        <v>72</v>
      </c>
      <c r="D42" s="13" t="s">
        <v>13</v>
      </c>
      <c r="E42" s="13" t="s">
        <v>13</v>
      </c>
      <c r="F42" s="13" t="s">
        <v>31</v>
      </c>
      <c r="G42" s="13" t="s">
        <v>17</v>
      </c>
      <c r="H42" s="13">
        <v>300000</v>
      </c>
      <c r="I42" s="17">
        <f t="shared" si="2"/>
        <v>300000</v>
      </c>
      <c r="J42" s="17">
        <v>300000</v>
      </c>
      <c r="K42" s="17"/>
      <c r="L42" s="17"/>
      <c r="M42" s="17"/>
      <c r="N42" s="17"/>
    </row>
    <row r="43" spans="1:14" ht="83.25" customHeight="1" x14ac:dyDescent="0.2">
      <c r="A43" s="13" t="s">
        <v>13</v>
      </c>
      <c r="B43" s="13" t="s">
        <v>13</v>
      </c>
      <c r="C43" s="13" t="s">
        <v>13</v>
      </c>
      <c r="D43" s="18" t="s">
        <v>80</v>
      </c>
      <c r="E43" s="13" t="s">
        <v>83</v>
      </c>
      <c r="F43" s="13" t="s">
        <v>31</v>
      </c>
      <c r="G43" s="13" t="s">
        <v>13</v>
      </c>
      <c r="H43" s="13" t="s">
        <v>13</v>
      </c>
      <c r="I43" s="17">
        <f>I42</f>
        <v>300000</v>
      </c>
      <c r="J43" s="17">
        <f>J42</f>
        <v>300000</v>
      </c>
      <c r="K43" s="17"/>
      <c r="L43" s="17"/>
      <c r="M43" s="17"/>
      <c r="N43" s="17"/>
    </row>
    <row r="44" spans="1:14" ht="15.75" x14ac:dyDescent="0.2">
      <c r="A44" s="13" t="s">
        <v>13</v>
      </c>
      <c r="B44" s="13" t="s">
        <v>13</v>
      </c>
      <c r="C44" s="13" t="s">
        <v>13</v>
      </c>
      <c r="D44" s="13" t="s">
        <v>13</v>
      </c>
      <c r="E44" s="13" t="s">
        <v>13</v>
      </c>
      <c r="F44" s="13" t="s">
        <v>13</v>
      </c>
      <c r="G44" s="13" t="s">
        <v>13</v>
      </c>
      <c r="H44" s="14" t="s">
        <v>0</v>
      </c>
      <c r="I44" s="15">
        <f>I22+I27+I30+I33+I36</f>
        <v>11415700</v>
      </c>
      <c r="J44" s="15">
        <f>J22+J27+J30+J33+J36</f>
        <v>11415700</v>
      </c>
      <c r="K44" s="15">
        <f t="shared" ref="K44:N44" si="7">K22+K27+K30+K33+K36</f>
        <v>0</v>
      </c>
      <c r="L44" s="15">
        <f t="shared" si="7"/>
        <v>0</v>
      </c>
      <c r="M44" s="15">
        <f t="shared" si="7"/>
        <v>0</v>
      </c>
      <c r="N44" s="15">
        <f t="shared" si="7"/>
        <v>0</v>
      </c>
    </row>
    <row r="45" spans="1:14" ht="15.75" x14ac:dyDescent="0.25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.75" x14ac:dyDescent="0.25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.75" x14ac:dyDescent="0.25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.75" x14ac:dyDescent="0.25">
      <c r="A48" s="7"/>
      <c r="B48" s="21" t="s">
        <v>42</v>
      </c>
      <c r="C48" s="2"/>
      <c r="D48" s="2"/>
      <c r="E48" s="2"/>
      <c r="F48" s="2"/>
      <c r="G48" s="2"/>
      <c r="H48" s="2"/>
      <c r="I48" s="21" t="s">
        <v>43</v>
      </c>
      <c r="J48" s="2"/>
      <c r="K48" s="2"/>
      <c r="L48" s="2"/>
      <c r="M48" s="2"/>
      <c r="N48" s="2"/>
    </row>
    <row r="49" spans="1:1" ht="15.75" x14ac:dyDescent="0.2">
      <c r="A49" s="1"/>
    </row>
  </sheetData>
  <mergeCells count="18">
    <mergeCell ref="E12:G12"/>
    <mergeCell ref="A17:B17"/>
    <mergeCell ref="A16:B16"/>
    <mergeCell ref="N17:N18"/>
    <mergeCell ref="J8:N8"/>
    <mergeCell ref="A19:A20"/>
    <mergeCell ref="B19:B20"/>
    <mergeCell ref="C19:C20"/>
    <mergeCell ref="D19:D20"/>
    <mergeCell ref="E19:E20"/>
    <mergeCell ref="F19:F20"/>
    <mergeCell ref="B13:N13"/>
    <mergeCell ref="B14:M14"/>
    <mergeCell ref="C15:I15"/>
    <mergeCell ref="J19:N19"/>
    <mergeCell ref="G19:G20"/>
    <mergeCell ref="H19:H20"/>
    <mergeCell ref="I19:I20"/>
  </mergeCells>
  <pageMargins left="1.1811023622047245" right="0.39370078740157483" top="0.78740157480314965" bottom="0.78740157480314965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 6- 2026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20181214</dc:creator>
  <cp:lastModifiedBy>Користувач Windows</cp:lastModifiedBy>
  <cp:lastPrinted>2026-01-08T10:13:47Z</cp:lastPrinted>
  <dcterms:created xsi:type="dcterms:W3CDTF">2025-05-26T13:30:58Z</dcterms:created>
  <dcterms:modified xsi:type="dcterms:W3CDTF">2026-02-27T13:59:07Z</dcterms:modified>
</cp:coreProperties>
</file>