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236. МІКРОПРОЕКТИ\"/>
    </mc:Choice>
  </mc:AlternateContent>
  <bookViews>
    <workbookView xWindow="360" yWindow="135" windowWidth="9555" windowHeight="9030" firstSheet="1" activeTab="1"/>
  </bookViews>
  <sheets>
    <sheet name="Додаток 1" sheetId="1" r:id="rId1"/>
    <sheet name="Додаток 5" sheetId="5" r:id="rId2"/>
  </sheets>
  <calcPr calcId="162913"/>
</workbook>
</file>

<file path=xl/calcChain.xml><?xml version="1.0" encoding="utf-8"?>
<calcChain xmlns="http://schemas.openxmlformats.org/spreadsheetml/2006/main">
  <c r="G8" i="5" l="1"/>
  <c r="I8" i="5" s="1"/>
  <c r="I10" i="5"/>
  <c r="I9" i="5"/>
  <c r="I13" i="5" l="1"/>
  <c r="I12" i="5" s="1"/>
  <c r="G12" i="5"/>
  <c r="I11" i="5"/>
  <c r="I7" i="5"/>
  <c r="I6" i="5" s="1"/>
  <c r="G6" i="5"/>
  <c r="G14" i="5" l="1"/>
  <c r="I14" i="5"/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<sst xmlns="http://schemas.openxmlformats.org/spreadsheetml/2006/main" count="138" uniqueCount="130">
  <si>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</si>
  <si>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</si>
  <si>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</si>
  <si>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</si>
  <si>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</si>
  <si>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</si>
  <si>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</si>
  <si>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</si>
  <si>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</si>
  <si>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</si>
  <si>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</si>
  <si>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</si>
  <si>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</si>
  <si>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</si>
  <si>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</si>
  <si>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</si>
  <si>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</si>
  <si>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</si>
  <si>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</si>
  <si>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</si>
  <si>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</si>
  <si>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</si>
  <si>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</si>
  <si>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</si>
  <si>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</si>
  <si>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</si>
  <si>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</si>
  <si>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</si>
  <si>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</si>
  <si>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</si>
  <si>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</si>
  <si>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</si>
  <si>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</si>
  <si>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</si>
  <si>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</si>
  <si>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</si>
  <si>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</si>
  <si>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</si>
  <si>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</si>
  <si>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</si>
  <si>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</si>
  <si>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</si>
  <si>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</si>
  <si>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</si>
  <si>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</si>
  <si>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</si>
  <si>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</si>
  <si>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</si>
  <si>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</si>
  <si>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</si>
  <si>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</si>
  <si>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</si>
  <si>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</si>
  <si>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</si>
  <si>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</si>
  <si>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</si>
  <si>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</si>
  <si>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</si>
  <si>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</si>
  <si>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</si>
  <si>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</si>
  <si>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</si>
  <si>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</si>
  <si>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</si>
  <si>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</si>
  <si>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</si>
  <si>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</si>
  <si>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</si>
  <si>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</si>
  <si>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</si>
  <si>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</si>
  <si>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</si>
  <si>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</si>
  <si>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</si>
  <si>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</si>
  <si>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</si>
  <si>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Інші джерела власних надходжень бюджетних установ  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</si>
  <si>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</si>
  <si>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</si>
  <si>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</si>
  <si>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</si>
  <si>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</si>
  <si>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</si>
  <si>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</si>
  <si>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</si>
  <si>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</si>
  <si>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</si>
  <si>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</si>
  <si>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</si>
  <si>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</si>
  <si>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</si>
  <si>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</si>
  <si>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Секретар ради</t>
  </si>
  <si>
    <t>Руслан ШИШКА</t>
  </si>
  <si>
    <t>до рішення  міської ради</t>
  </si>
  <si>
    <t>ДОХОДИ_x000D_
Бродівського міського бюджету на 2021 рік</t>
  </si>
  <si>
    <t>від  24 грудня  №66</t>
  </si>
  <si>
    <t>0200000</t>
  </si>
  <si>
    <t>02</t>
  </si>
  <si>
    <t>0443</t>
  </si>
  <si>
    <t>0217322</t>
  </si>
  <si>
    <t>Будівництво медичних установ та закладів</t>
  </si>
  <si>
    <t>0600000</t>
  </si>
  <si>
    <t>06</t>
  </si>
  <si>
    <t>Відділ освіти Бродівської міської ради</t>
  </si>
  <si>
    <t>Будівництво освітніх установ та закладів</t>
  </si>
  <si>
    <t>грн.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</si>
  <si>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</si>
  <si>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</si>
  <si>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</si>
  <si>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</si>
  <si>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</si>
  <si>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</si>
  <si>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</si>
  <si>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</si>
  <si>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</si>
  <si>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</si>
  <si>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</si>
  <si>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>0617321</t>
  </si>
  <si>
    <t>Відділ  культури, туризму, молоді та спорту Бродівської міської ради</t>
  </si>
  <si>
    <t xml:space="preserve">Всього </t>
  </si>
  <si>
    <t xml:space="preserve">Зміни до розподілу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у 2021 році </t>
  </si>
  <si>
    <t>Капітальний ремонт санвузлів інфекційного відділення КНП "Бродівська міська лікарня" Золочівського району Львівської області</t>
  </si>
  <si>
    <t xml:space="preserve">Капітальний ремонт приміщення харчоблоку Бродівської гімназії ім І.Труша </t>
  </si>
  <si>
    <t>Капітальний ремонт санітарно-побутових приміщень середньої групи "А" в Бродівському КДНЗ №9 по вул.Коновальця,1а в м.Броди Львівської області</t>
  </si>
  <si>
    <t>Капітальний ремонт огородження території Пісківської ЗОШ в с.піски Золочівського району Львівської області</t>
  </si>
  <si>
    <t>1017325</t>
  </si>
  <si>
    <t>Будівництво споруд, установ та закладів фізичної культури і спорту</t>
  </si>
  <si>
    <t>Капітальний ремонт стадіону в с.Суходоли Золочівського району Льаівської області</t>
  </si>
  <si>
    <t>Додаток 2
до рішення  міської ради
від 13 травня  2021 року № 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</si>
</sst>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9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color indexed="8"/>
      <name val="Arial"/>
      <family val="2"/>
      <charset val="204"/>
    </font>
    <font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Arial Cyr"/>
      <charset val="204"/>
    </font>
    <font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>
      <alignment vertical="top"/>
    </xf>
  </cellStyleXfs>
  <cellXfs count="8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/>
    <xf numFmtId="0" fontId="1" fillId="2" borderId="0" xfId="0" applyFont="1" applyFill="1" applyAlignment="1">
      <alignment horizontal="left"/>
    </xf>
    <xf numFmtId="0" fontId="5" fillId="0" borderId="0" xfId="0" applyFont="1"/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" fontId="11" fillId="0" borderId="2" xfId="0" applyNumberFormat="1" applyFont="1" applyBorder="1" applyAlignment="1">
      <alignment horizontal="center" vertical="center" wrapText="1"/>
    </xf>
    <xf numFmtId="1" fontId="12" fillId="0" borderId="2" xfId="1" applyNumberFormat="1" applyFont="1" applyBorder="1" applyAlignment="1">
      <alignment horizontal="center" vertical="center"/>
    </xf>
    <xf numFmtId="0" fontId="11" fillId="0" borderId="2" xfId="0" applyFont="1" applyBorder="1" applyAlignment="1">
      <alignment vertical="justify" wrapText="1"/>
    </xf>
    <xf numFmtId="0" fontId="11" fillId="0" borderId="2" xfId="0" applyFont="1" applyBorder="1" applyAlignment="1">
      <alignment vertical="justify"/>
    </xf>
    <xf numFmtId="1" fontId="11" fillId="0" borderId="3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49" fontId="11" fillId="0" borderId="3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3" borderId="2" xfId="0" quotePrefix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49" fontId="13" fillId="0" borderId="2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164" fontId="14" fillId="0" borderId="2" xfId="1" applyNumberFormat="1" applyFont="1" applyBorder="1" applyAlignment="1">
      <alignment vertical="center" wrapText="1"/>
    </xf>
    <xf numFmtId="164" fontId="14" fillId="0" borderId="2" xfId="1" applyNumberFormat="1" applyFont="1" applyBorder="1" applyAlignment="1">
      <alignment vertical="center"/>
    </xf>
    <xf numFmtId="1" fontId="14" fillId="0" borderId="2" xfId="1" applyNumberFormat="1" applyFont="1" applyBorder="1" applyAlignment="1">
      <alignment horizontal="center" vertical="center"/>
    </xf>
    <xf numFmtId="1" fontId="14" fillId="0" borderId="2" xfId="1" applyNumberFormat="1" applyFont="1" applyBorder="1" applyAlignment="1">
      <alignment vertical="center"/>
    </xf>
    <xf numFmtId="49" fontId="13" fillId="0" borderId="3" xfId="0" applyNumberFormat="1" applyFont="1" applyFill="1" applyBorder="1" applyAlignment="1" applyProtection="1">
      <alignment horizontal="center" vertical="center" wrapText="1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3" fillId="0" borderId="2" xfId="0" applyFont="1" applyBorder="1" applyAlignment="1">
      <alignment horizontal="left" vertical="justify" wrapText="1"/>
    </xf>
    <xf numFmtId="0" fontId="13" fillId="0" borderId="3" xfId="0" applyFont="1" applyBorder="1" applyAlignment="1">
      <alignment horizontal="center" vertical="center" wrapText="1"/>
    </xf>
    <xf numFmtId="1" fontId="13" fillId="0" borderId="3" xfId="0" applyNumberFormat="1" applyFont="1" applyBorder="1" applyAlignment="1">
      <alignment horizontal="center" vertical="center" wrapText="1"/>
    </xf>
    <xf numFmtId="1" fontId="13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164" fontId="14" fillId="0" borderId="2" xfId="0" applyNumberFormat="1" applyFont="1" applyBorder="1" applyAlignment="1">
      <alignment vertical="justify" wrapText="1"/>
    </xf>
    <xf numFmtId="164" fontId="14" fillId="0" borderId="2" xfId="0" applyNumberFormat="1" applyFont="1" applyBorder="1" applyAlignment="1">
      <alignment vertical="justify"/>
    </xf>
    <xf numFmtId="1" fontId="14" fillId="0" borderId="2" xfId="0" applyNumberFormat="1" applyFont="1" applyBorder="1" applyAlignment="1">
      <alignment horizontal="center" vertical="center"/>
    </xf>
    <xf numFmtId="1" fontId="14" fillId="0" borderId="2" xfId="0" applyNumberFormat="1" applyFont="1" applyBorder="1" applyAlignment="1">
      <alignment vertical="justify"/>
    </xf>
    <xf numFmtId="0" fontId="11" fillId="0" borderId="0" xfId="0" applyFont="1"/>
    <xf numFmtId="0" fontId="11" fillId="0" borderId="0" xfId="0" applyFont="1" applyAlignment="1">
      <alignment wrapText="1"/>
    </xf>
    <xf numFmtId="0" fontId="15" fillId="0" borderId="0" xfId="0" applyFont="1" applyAlignment="1">
      <alignment horizontal="left"/>
    </xf>
    <xf numFmtId="0" fontId="16" fillId="0" borderId="0" xfId="0" applyFont="1"/>
    <xf numFmtId="49" fontId="9" fillId="0" borderId="3" xfId="0" applyNumberFormat="1" applyFont="1" applyFill="1" applyBorder="1" applyAlignment="1" applyProtection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0" fontId="11" fillId="3" borderId="3" xfId="0" quotePrefix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164" fontId="14" fillId="0" borderId="3" xfId="1" applyNumberFormat="1" applyFont="1" applyBorder="1" applyAlignment="1">
      <alignment vertical="center"/>
    </xf>
    <xf numFmtId="1" fontId="14" fillId="0" borderId="3" xfId="1" applyNumberFormat="1" applyFont="1" applyBorder="1" applyAlignment="1">
      <alignment horizontal="center" vertical="center"/>
    </xf>
    <xf numFmtId="1" fontId="14" fillId="0" borderId="3" xfId="1" applyNumberFormat="1" applyFont="1" applyBorder="1" applyAlignment="1">
      <alignment vertical="center"/>
    </xf>
    <xf numFmtId="164" fontId="12" fillId="0" borderId="2" xfId="1" applyNumberFormat="1" applyFont="1" applyBorder="1" applyAlignment="1">
      <alignment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left" vertical="center" wrapText="1"/>
    </xf>
    <xf numFmtId="0" fontId="17" fillId="0" borderId="0" xfId="0" applyNumberFormat="1" applyFont="1" applyFill="1" applyBorder="1" applyAlignment="1" applyProtection="1">
      <alignment horizontal="center" vertical="top" wrapText="1"/>
    </xf>
    <xf numFmtId="0" fontId="18" fillId="0" borderId="0" xfId="0" applyFont="1" applyAlignment="1"/>
    <xf numFmtId="49" fontId="11" fillId="0" borderId="3" xfId="0" applyNumberFormat="1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3" borderId="3" xfId="0" quotePrefix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workbookViewId="0">
      <selection activeCell="D1" sqref="D1:D3"/>
    </sheetView>
  </sheetViews>
  <sheetFormatPr defaultRowHeight="12.75" x14ac:dyDescent="0.2"/>
  <cols>
    <col min="1" max="1" width="13.5703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ht="25.5" customHeight="1" x14ac:dyDescent="0.2">
      <c r="A5" s="66" t="s">
        <v>95</v>
      </c>
      <c r="B5" s="67"/>
      <c r="C5" s="67"/>
      <c r="D5" s="67"/>
      <c r="E5" s="67"/>
      <c r="F5" s="67"/>
    </row>
    <row r="6" spans="1:6" ht="25.5" customHeight="1" x14ac:dyDescent="0.2">
      <c r="A6" s="4">
        <v>13545000000</v>
      </c>
      <c r="B6" s="2"/>
      <c r="C6" s="2"/>
      <c r="D6" s="2"/>
      <c r="E6" s="2"/>
      <c r="F6" s="2"/>
    </row>
    <row r="7" spans="1:6" x14ac:dyDescent="0.2">
      <c r="A7" s="3" t="s">
        <v>91</v>
      </c>
      <c r="F7" s="1" t="s">
        <v>1</v>
      </c>
    </row>
    <row r="8" spans="1:6" x14ac:dyDescent="0.2">
      <c r="A8" s="68" t="s">
        <v>2</v>
      </c>
      <c r="B8" s="68" t="s">
        <v>3</v>
      </c>
      <c r="C8" s="68" t="s">
        <v>4</v>
      </c>
      <c r="D8" s="68" t="s">
        <v>5</v>
      </c>
      <c r="E8" s="68" t="s">
        <v>6</v>
      </c>
      <c r="F8" s="68"/>
    </row>
    <row r="9" spans="1:6" x14ac:dyDescent="0.2">
      <c r="A9" s="68"/>
      <c r="B9" s="68"/>
      <c r="C9" s="68"/>
      <c r="D9" s="68"/>
      <c r="E9" s="68" t="s">
        <v>7</v>
      </c>
      <c r="F9" s="69" t="s">
        <v>8</v>
      </c>
    </row>
    <row r="10" spans="1:6" x14ac:dyDescent="0.2">
      <c r="A10" s="68"/>
      <c r="B10" s="68"/>
      <c r="C10" s="68"/>
      <c r="D10" s="68"/>
      <c r="E10" s="68"/>
      <c r="F10" s="68"/>
    </row>
    <row r="11" spans="1:6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x14ac:dyDescent="0.2">
      <c r="A12" s="6">
        <v>10000000</v>
      </c>
      <c r="B12" s="7" t="s">
        <v>9</v>
      </c>
      <c r="C12" s="8">
        <f t="shared" ref="C12:C43" si="0">D12+E12</f>
        <v>243058100</v>
      </c>
      <c r="D12" s="8">
        <v>243001600</v>
      </c>
      <c r="E12" s="8">
        <v>56500</v>
      </c>
      <c r="F12" s="8">
        <v>0</v>
      </c>
    </row>
    <row r="13" spans="1:6" ht="25.5" x14ac:dyDescent="0.2">
      <c r="A13" s="6">
        <v>11000000</v>
      </c>
      <c r="B13" s="7" t="s">
        <v>10</v>
      </c>
      <c r="C13" s="8">
        <f t="shared" si="0"/>
        <v>174795000</v>
      </c>
      <c r="D13" s="8">
        <v>174795000</v>
      </c>
      <c r="E13" s="8">
        <v>0</v>
      </c>
      <c r="F13" s="8">
        <v>0</v>
      </c>
    </row>
    <row r="14" spans="1:6" x14ac:dyDescent="0.2">
      <c r="A14" s="6">
        <v>11010000</v>
      </c>
      <c r="B14" s="7" t="s">
        <v>11</v>
      </c>
      <c r="C14" s="8">
        <f t="shared" si="0"/>
        <v>174765000</v>
      </c>
      <c r="D14" s="8">
        <v>174765000</v>
      </c>
      <c r="E14" s="8">
        <v>0</v>
      </c>
      <c r="F14" s="8">
        <v>0</v>
      </c>
    </row>
    <row r="15" spans="1:6" ht="38.25" x14ac:dyDescent="0.2">
      <c r="A15" s="9">
        <v>11010100</v>
      </c>
      <c r="B15" s="10" t="s">
        <v>12</v>
      </c>
      <c r="C15" s="11">
        <f t="shared" si="0"/>
        <v>123865000</v>
      </c>
      <c r="D15" s="11">
        <v>123865000</v>
      </c>
      <c r="E15" s="11">
        <v>0</v>
      </c>
      <c r="F15" s="11">
        <v>0</v>
      </c>
    </row>
    <row r="16" spans="1:6" ht="63.75" x14ac:dyDescent="0.2">
      <c r="A16" s="9">
        <v>11010200</v>
      </c>
      <c r="B16" s="10" t="s">
        <v>13</v>
      </c>
      <c r="C16" s="11">
        <f t="shared" si="0"/>
        <v>38600000</v>
      </c>
      <c r="D16" s="11">
        <v>38600000</v>
      </c>
      <c r="E16" s="11">
        <v>0</v>
      </c>
      <c r="F16" s="11">
        <v>0</v>
      </c>
    </row>
    <row r="17" spans="1:6" ht="38.25" x14ac:dyDescent="0.2">
      <c r="A17" s="9">
        <v>11010400</v>
      </c>
      <c r="B17" s="10" t="s">
        <v>14</v>
      </c>
      <c r="C17" s="11">
        <f t="shared" si="0"/>
        <v>10900000</v>
      </c>
      <c r="D17" s="11">
        <v>10900000</v>
      </c>
      <c r="E17" s="11">
        <v>0</v>
      </c>
      <c r="F17" s="11">
        <v>0</v>
      </c>
    </row>
    <row r="18" spans="1:6" ht="38.25" x14ac:dyDescent="0.2">
      <c r="A18" s="9">
        <v>11010500</v>
      </c>
      <c r="B18" s="10" t="s">
        <v>15</v>
      </c>
      <c r="C18" s="11">
        <f t="shared" si="0"/>
        <v>1400000</v>
      </c>
      <c r="D18" s="11">
        <v>1400000</v>
      </c>
      <c r="E18" s="11">
        <v>0</v>
      </c>
      <c r="F18" s="11">
        <v>0</v>
      </c>
    </row>
    <row r="19" spans="1:6" x14ac:dyDescent="0.2">
      <c r="A19" s="6">
        <v>11020000</v>
      </c>
      <c r="B19" s="7" t="s">
        <v>16</v>
      </c>
      <c r="C19" s="8">
        <f t="shared" si="0"/>
        <v>30000</v>
      </c>
      <c r="D19" s="8">
        <v>30000</v>
      </c>
      <c r="E19" s="8">
        <v>0</v>
      </c>
      <c r="F19" s="8">
        <v>0</v>
      </c>
    </row>
    <row r="20" spans="1:6" ht="25.5" x14ac:dyDescent="0.2">
      <c r="A20" s="9">
        <v>11020200</v>
      </c>
      <c r="B20" s="10" t="s">
        <v>17</v>
      </c>
      <c r="C20" s="11">
        <f t="shared" si="0"/>
        <v>30000</v>
      </c>
      <c r="D20" s="11">
        <v>30000</v>
      </c>
      <c r="E20" s="11">
        <v>0</v>
      </c>
      <c r="F20" s="11">
        <v>0</v>
      </c>
    </row>
    <row r="21" spans="1:6" ht="25.5" x14ac:dyDescent="0.2">
      <c r="A21" s="6">
        <v>13000000</v>
      </c>
      <c r="B21" s="7" t="s">
        <v>18</v>
      </c>
      <c r="C21" s="8">
        <f t="shared" si="0"/>
        <v>3548110</v>
      </c>
      <c r="D21" s="8">
        <v>3548110</v>
      </c>
      <c r="E21" s="8">
        <v>0</v>
      </c>
      <c r="F21" s="8">
        <v>0</v>
      </c>
    </row>
    <row r="22" spans="1:6" ht="25.5" x14ac:dyDescent="0.2">
      <c r="A22" s="6">
        <v>13010000</v>
      </c>
      <c r="B22" s="7" t="s">
        <v>19</v>
      </c>
      <c r="C22" s="8">
        <f t="shared" si="0"/>
        <v>3412200</v>
      </c>
      <c r="D22" s="8">
        <v>3412200</v>
      </c>
      <c r="E22" s="8">
        <v>0</v>
      </c>
      <c r="F22" s="8">
        <v>0</v>
      </c>
    </row>
    <row r="23" spans="1:6" ht="51" x14ac:dyDescent="0.2">
      <c r="A23" s="9">
        <v>13010100</v>
      </c>
      <c r="B23" s="10" t="s">
        <v>20</v>
      </c>
      <c r="C23" s="11">
        <f t="shared" si="0"/>
        <v>2120000</v>
      </c>
      <c r="D23" s="11">
        <v>2120000</v>
      </c>
      <c r="E23" s="11">
        <v>0</v>
      </c>
      <c r="F23" s="11">
        <v>0</v>
      </c>
    </row>
    <row r="24" spans="1:6" ht="63.75" x14ac:dyDescent="0.2">
      <c r="A24" s="9">
        <v>13010200</v>
      </c>
      <c r="B24" s="10" t="s">
        <v>21</v>
      </c>
      <c r="C24" s="11">
        <f t="shared" si="0"/>
        <v>1292200</v>
      </c>
      <c r="D24" s="11">
        <v>1292200</v>
      </c>
      <c r="E24" s="11">
        <v>0</v>
      </c>
      <c r="F24" s="11">
        <v>0</v>
      </c>
    </row>
    <row r="25" spans="1:6" x14ac:dyDescent="0.2">
      <c r="A25" s="6">
        <v>13030000</v>
      </c>
      <c r="B25" s="7" t="s">
        <v>22</v>
      </c>
      <c r="C25" s="8">
        <f t="shared" si="0"/>
        <v>135910</v>
      </c>
      <c r="D25" s="8">
        <v>135910</v>
      </c>
      <c r="E25" s="8">
        <v>0</v>
      </c>
      <c r="F25" s="8">
        <v>0</v>
      </c>
    </row>
    <row r="26" spans="1:6" ht="38.25" x14ac:dyDescent="0.2">
      <c r="A26" s="9">
        <v>13030100</v>
      </c>
      <c r="B26" s="10" t="s">
        <v>23</v>
      </c>
      <c r="C26" s="11">
        <f t="shared" si="0"/>
        <v>15910</v>
      </c>
      <c r="D26" s="11">
        <v>15910</v>
      </c>
      <c r="E26" s="11">
        <v>0</v>
      </c>
      <c r="F26" s="11">
        <v>0</v>
      </c>
    </row>
    <row r="27" spans="1:6" ht="38.25" x14ac:dyDescent="0.2">
      <c r="A27" s="9">
        <v>13030200</v>
      </c>
      <c r="B27" s="10" t="s">
        <v>24</v>
      </c>
      <c r="C27" s="11">
        <f t="shared" si="0"/>
        <v>120000</v>
      </c>
      <c r="D27" s="11">
        <v>120000</v>
      </c>
      <c r="E27" s="11">
        <v>0</v>
      </c>
      <c r="F27" s="11">
        <v>0</v>
      </c>
    </row>
    <row r="28" spans="1:6" x14ac:dyDescent="0.2">
      <c r="A28" s="6">
        <v>14000000</v>
      </c>
      <c r="B28" s="7" t="s">
        <v>25</v>
      </c>
      <c r="C28" s="8">
        <f t="shared" si="0"/>
        <v>14490800</v>
      </c>
      <c r="D28" s="8">
        <v>14490800</v>
      </c>
      <c r="E28" s="8">
        <v>0</v>
      </c>
      <c r="F28" s="8">
        <v>0</v>
      </c>
    </row>
    <row r="29" spans="1:6" ht="25.5" x14ac:dyDescent="0.2">
      <c r="A29" s="6">
        <v>14020000</v>
      </c>
      <c r="B29" s="7" t="s">
        <v>26</v>
      </c>
      <c r="C29" s="8">
        <f t="shared" si="0"/>
        <v>2655000</v>
      </c>
      <c r="D29" s="8">
        <v>2655000</v>
      </c>
      <c r="E29" s="8">
        <v>0</v>
      </c>
      <c r="F29" s="8">
        <v>0</v>
      </c>
    </row>
    <row r="30" spans="1:6" x14ac:dyDescent="0.2">
      <c r="A30" s="9">
        <v>14021900</v>
      </c>
      <c r="B30" s="10" t="s">
        <v>27</v>
      </c>
      <c r="C30" s="11">
        <f t="shared" si="0"/>
        <v>2655000</v>
      </c>
      <c r="D30" s="11">
        <v>2655000</v>
      </c>
      <c r="E30" s="11">
        <v>0</v>
      </c>
      <c r="F30" s="11">
        <v>0</v>
      </c>
    </row>
    <row r="31" spans="1:6" ht="38.25" x14ac:dyDescent="0.2">
      <c r="A31" s="6">
        <v>14030000</v>
      </c>
      <c r="B31" s="7" t="s">
        <v>28</v>
      </c>
      <c r="C31" s="8">
        <f t="shared" si="0"/>
        <v>9345000</v>
      </c>
      <c r="D31" s="8">
        <v>9345000</v>
      </c>
      <c r="E31" s="8">
        <v>0</v>
      </c>
      <c r="F31" s="8">
        <v>0</v>
      </c>
    </row>
    <row r="32" spans="1:6" x14ac:dyDescent="0.2">
      <c r="A32" s="9">
        <v>14031900</v>
      </c>
      <c r="B32" s="10" t="s">
        <v>27</v>
      </c>
      <c r="C32" s="11">
        <f t="shared" si="0"/>
        <v>9345000</v>
      </c>
      <c r="D32" s="11">
        <v>9345000</v>
      </c>
      <c r="E32" s="11">
        <v>0</v>
      </c>
      <c r="F32" s="11">
        <v>0</v>
      </c>
    </row>
    <row r="33" spans="1:6" ht="38.25" x14ac:dyDescent="0.2">
      <c r="A33" s="9">
        <v>14040000</v>
      </c>
      <c r="B33" s="10" t="s">
        <v>29</v>
      </c>
      <c r="C33" s="11">
        <f t="shared" si="0"/>
        <v>2490800</v>
      </c>
      <c r="D33" s="11">
        <v>2490800</v>
      </c>
      <c r="E33" s="11">
        <v>0</v>
      </c>
      <c r="F33" s="11">
        <v>0</v>
      </c>
    </row>
    <row r="34" spans="1:6" x14ac:dyDescent="0.2">
      <c r="A34" s="6">
        <v>18000000</v>
      </c>
      <c r="B34" s="7" t="s">
        <v>30</v>
      </c>
      <c r="C34" s="8">
        <f t="shared" si="0"/>
        <v>50167690</v>
      </c>
      <c r="D34" s="8">
        <v>50167690</v>
      </c>
      <c r="E34" s="8">
        <v>0</v>
      </c>
      <c r="F34" s="8">
        <v>0</v>
      </c>
    </row>
    <row r="35" spans="1:6" x14ac:dyDescent="0.2">
      <c r="A35" s="6">
        <v>18010000</v>
      </c>
      <c r="B35" s="7" t="s">
        <v>31</v>
      </c>
      <c r="C35" s="8">
        <f t="shared" si="0"/>
        <v>19095490</v>
      </c>
      <c r="D35" s="8">
        <v>19095490</v>
      </c>
      <c r="E35" s="8">
        <v>0</v>
      </c>
      <c r="F35" s="8">
        <v>0</v>
      </c>
    </row>
    <row r="36" spans="1:6" ht="51" x14ac:dyDescent="0.2">
      <c r="A36" s="9">
        <v>18010100</v>
      </c>
      <c r="B36" s="10" t="s">
        <v>32</v>
      </c>
      <c r="C36" s="11">
        <f t="shared" si="0"/>
        <v>26500</v>
      </c>
      <c r="D36" s="11">
        <v>26500</v>
      </c>
      <c r="E36" s="11">
        <v>0</v>
      </c>
      <c r="F36" s="11">
        <v>0</v>
      </c>
    </row>
    <row r="37" spans="1:6" ht="51" x14ac:dyDescent="0.2">
      <c r="A37" s="9">
        <v>18010200</v>
      </c>
      <c r="B37" s="10" t="s">
        <v>33</v>
      </c>
      <c r="C37" s="11">
        <f t="shared" si="0"/>
        <v>450500</v>
      </c>
      <c r="D37" s="11">
        <v>450500</v>
      </c>
      <c r="E37" s="11">
        <v>0</v>
      </c>
      <c r="F37" s="11">
        <v>0</v>
      </c>
    </row>
    <row r="38" spans="1:6" ht="51" x14ac:dyDescent="0.2">
      <c r="A38" s="9">
        <v>18010300</v>
      </c>
      <c r="B38" s="10" t="s">
        <v>34</v>
      </c>
      <c r="C38" s="11">
        <f t="shared" si="0"/>
        <v>463300</v>
      </c>
      <c r="D38" s="11">
        <v>463300</v>
      </c>
      <c r="E38" s="11">
        <v>0</v>
      </c>
      <c r="F38" s="11">
        <v>0</v>
      </c>
    </row>
    <row r="39" spans="1:6" ht="51" x14ac:dyDescent="0.2">
      <c r="A39" s="9">
        <v>18010400</v>
      </c>
      <c r="B39" s="10" t="s">
        <v>35</v>
      </c>
      <c r="C39" s="11">
        <f t="shared" si="0"/>
        <v>750700</v>
      </c>
      <c r="D39" s="11">
        <v>750700</v>
      </c>
      <c r="E39" s="11">
        <v>0</v>
      </c>
      <c r="F39" s="11">
        <v>0</v>
      </c>
    </row>
    <row r="40" spans="1:6" x14ac:dyDescent="0.2">
      <c r="A40" s="9">
        <v>18010500</v>
      </c>
      <c r="B40" s="10" t="s">
        <v>36</v>
      </c>
      <c r="C40" s="11">
        <f t="shared" si="0"/>
        <v>6203190</v>
      </c>
      <c r="D40" s="11">
        <v>6203190</v>
      </c>
      <c r="E40" s="11">
        <v>0</v>
      </c>
      <c r="F40" s="11">
        <v>0</v>
      </c>
    </row>
    <row r="41" spans="1:6" x14ac:dyDescent="0.2">
      <c r="A41" s="9">
        <v>18010600</v>
      </c>
      <c r="B41" s="10" t="s">
        <v>37</v>
      </c>
      <c r="C41" s="11">
        <f t="shared" si="0"/>
        <v>8619380</v>
      </c>
      <c r="D41" s="11">
        <v>8619380</v>
      </c>
      <c r="E41" s="11">
        <v>0</v>
      </c>
      <c r="F41" s="11">
        <v>0</v>
      </c>
    </row>
    <row r="42" spans="1:6" x14ac:dyDescent="0.2">
      <c r="A42" s="9">
        <v>18010700</v>
      </c>
      <c r="B42" s="10" t="s">
        <v>38</v>
      </c>
      <c r="C42" s="11">
        <f t="shared" si="0"/>
        <v>1241720</v>
      </c>
      <c r="D42" s="11">
        <v>1241720</v>
      </c>
      <c r="E42" s="11">
        <v>0</v>
      </c>
      <c r="F42" s="11">
        <v>0</v>
      </c>
    </row>
    <row r="43" spans="1:6" x14ac:dyDescent="0.2">
      <c r="A43" s="9">
        <v>18010900</v>
      </c>
      <c r="B43" s="10" t="s">
        <v>39</v>
      </c>
      <c r="C43" s="11">
        <f t="shared" si="0"/>
        <v>1169100</v>
      </c>
      <c r="D43" s="11">
        <v>1169100</v>
      </c>
      <c r="E43" s="11">
        <v>0</v>
      </c>
      <c r="F43" s="11">
        <v>0</v>
      </c>
    </row>
    <row r="44" spans="1:6" x14ac:dyDescent="0.2">
      <c r="A44" s="9">
        <v>18011000</v>
      </c>
      <c r="B44" s="10" t="s">
        <v>40</v>
      </c>
      <c r="C44" s="11">
        <f t="shared" ref="C44:C75" si="1">D44+E44</f>
        <v>73000</v>
      </c>
      <c r="D44" s="11">
        <v>73000</v>
      </c>
      <c r="E44" s="11">
        <v>0</v>
      </c>
      <c r="F44" s="11">
        <v>0</v>
      </c>
    </row>
    <row r="45" spans="1:6" x14ac:dyDescent="0.2">
      <c r="A45" s="9">
        <v>18011100</v>
      </c>
      <c r="B45" s="10" t="s">
        <v>41</v>
      </c>
      <c r="C45" s="11">
        <f t="shared" si="1"/>
        <v>98100</v>
      </c>
      <c r="D45" s="11">
        <v>98100</v>
      </c>
      <c r="E45" s="11">
        <v>0</v>
      </c>
      <c r="F45" s="11">
        <v>0</v>
      </c>
    </row>
    <row r="46" spans="1:6" x14ac:dyDescent="0.2">
      <c r="A46" s="6">
        <v>18030000</v>
      </c>
      <c r="B46" s="7" t="s">
        <v>42</v>
      </c>
      <c r="C46" s="8">
        <f t="shared" si="1"/>
        <v>26600</v>
      </c>
      <c r="D46" s="8">
        <v>26600</v>
      </c>
      <c r="E46" s="8">
        <v>0</v>
      </c>
      <c r="F46" s="8">
        <v>0</v>
      </c>
    </row>
    <row r="47" spans="1:6" ht="25.5" x14ac:dyDescent="0.2">
      <c r="A47" s="9">
        <v>18030100</v>
      </c>
      <c r="B47" s="10" t="s">
        <v>43</v>
      </c>
      <c r="C47" s="11">
        <f t="shared" si="1"/>
        <v>2000</v>
      </c>
      <c r="D47" s="11">
        <v>2000</v>
      </c>
      <c r="E47" s="11">
        <v>0</v>
      </c>
      <c r="F47" s="11">
        <v>0</v>
      </c>
    </row>
    <row r="48" spans="1:6" ht="25.5" x14ac:dyDescent="0.2">
      <c r="A48" s="9">
        <v>18030200</v>
      </c>
      <c r="B48" s="10" t="s">
        <v>44</v>
      </c>
      <c r="C48" s="11">
        <f t="shared" si="1"/>
        <v>24600</v>
      </c>
      <c r="D48" s="11">
        <v>24600</v>
      </c>
      <c r="E48" s="11">
        <v>0</v>
      </c>
      <c r="F48" s="11">
        <v>0</v>
      </c>
    </row>
    <row r="49" spans="1:6" x14ac:dyDescent="0.2">
      <c r="A49" s="6">
        <v>18050000</v>
      </c>
      <c r="B49" s="7" t="s">
        <v>45</v>
      </c>
      <c r="C49" s="8">
        <f t="shared" si="1"/>
        <v>31045600</v>
      </c>
      <c r="D49" s="8">
        <v>31045600</v>
      </c>
      <c r="E49" s="8">
        <v>0</v>
      </c>
      <c r="F49" s="8">
        <v>0</v>
      </c>
    </row>
    <row r="50" spans="1:6" x14ac:dyDescent="0.2">
      <c r="A50" s="9">
        <v>18050300</v>
      </c>
      <c r="B50" s="10" t="s">
        <v>46</v>
      </c>
      <c r="C50" s="11">
        <f t="shared" si="1"/>
        <v>1659000</v>
      </c>
      <c r="D50" s="11">
        <v>1659000</v>
      </c>
      <c r="E50" s="11">
        <v>0</v>
      </c>
      <c r="F50" s="11">
        <v>0</v>
      </c>
    </row>
    <row r="51" spans="1:6" x14ac:dyDescent="0.2">
      <c r="A51" s="9">
        <v>18050400</v>
      </c>
      <c r="B51" s="10" t="s">
        <v>47</v>
      </c>
      <c r="C51" s="11">
        <f t="shared" si="1"/>
        <v>26050000</v>
      </c>
      <c r="D51" s="11">
        <v>26050000</v>
      </c>
      <c r="E51" s="11">
        <v>0</v>
      </c>
      <c r="F51" s="11">
        <v>0</v>
      </c>
    </row>
    <row r="52" spans="1:6" ht="63.75" x14ac:dyDescent="0.2">
      <c r="A52" s="9">
        <v>18050500</v>
      </c>
      <c r="B52" s="10" t="s">
        <v>48</v>
      </c>
      <c r="C52" s="11">
        <f t="shared" si="1"/>
        <v>3336600</v>
      </c>
      <c r="D52" s="11">
        <v>3336600</v>
      </c>
      <c r="E52" s="11">
        <v>0</v>
      </c>
      <c r="F52" s="11">
        <v>0</v>
      </c>
    </row>
    <row r="53" spans="1:6" x14ac:dyDescent="0.2">
      <c r="A53" s="6">
        <v>19000000</v>
      </c>
      <c r="B53" s="7" t="s">
        <v>49</v>
      </c>
      <c r="C53" s="8">
        <f t="shared" si="1"/>
        <v>56500</v>
      </c>
      <c r="D53" s="8">
        <v>0</v>
      </c>
      <c r="E53" s="8">
        <v>56500</v>
      </c>
      <c r="F53" s="8">
        <v>0</v>
      </c>
    </row>
    <row r="54" spans="1:6" x14ac:dyDescent="0.2">
      <c r="A54" s="6">
        <v>19010000</v>
      </c>
      <c r="B54" s="7" t="s">
        <v>50</v>
      </c>
      <c r="C54" s="8">
        <f t="shared" si="1"/>
        <v>56500</v>
      </c>
      <c r="D54" s="8">
        <v>0</v>
      </c>
      <c r="E54" s="8">
        <v>56500</v>
      </c>
      <c r="F54" s="8">
        <v>0</v>
      </c>
    </row>
    <row r="55" spans="1:6" ht="63.75" x14ac:dyDescent="0.2">
      <c r="A55" s="9">
        <v>19010100</v>
      </c>
      <c r="B55" s="10" t="s">
        <v>51</v>
      </c>
      <c r="C55" s="11">
        <f t="shared" si="1"/>
        <v>27500</v>
      </c>
      <c r="D55" s="11">
        <v>0</v>
      </c>
      <c r="E55" s="11">
        <v>27500</v>
      </c>
      <c r="F55" s="11">
        <v>0</v>
      </c>
    </row>
    <row r="56" spans="1:6" ht="25.5" x14ac:dyDescent="0.2">
      <c r="A56" s="9">
        <v>19010200</v>
      </c>
      <c r="B56" s="10" t="s">
        <v>52</v>
      </c>
      <c r="C56" s="11">
        <f t="shared" si="1"/>
        <v>15000</v>
      </c>
      <c r="D56" s="11">
        <v>0</v>
      </c>
      <c r="E56" s="11">
        <v>15000</v>
      </c>
      <c r="F56" s="11">
        <v>0</v>
      </c>
    </row>
    <row r="57" spans="1:6" ht="51" x14ac:dyDescent="0.2">
      <c r="A57" s="9">
        <v>19010300</v>
      </c>
      <c r="B57" s="10" t="s">
        <v>53</v>
      </c>
      <c r="C57" s="11">
        <f t="shared" si="1"/>
        <v>14000</v>
      </c>
      <c r="D57" s="11">
        <v>0</v>
      </c>
      <c r="E57" s="11">
        <v>14000</v>
      </c>
      <c r="F57" s="11">
        <v>0</v>
      </c>
    </row>
    <row r="58" spans="1:6" x14ac:dyDescent="0.2">
      <c r="A58" s="6">
        <v>20000000</v>
      </c>
      <c r="B58" s="7" t="s">
        <v>54</v>
      </c>
      <c r="C58" s="8">
        <f t="shared" si="1"/>
        <v>6015237</v>
      </c>
      <c r="D58" s="8">
        <v>1827800</v>
      </c>
      <c r="E58" s="8">
        <v>4187437</v>
      </c>
      <c r="F58" s="8">
        <v>0</v>
      </c>
    </row>
    <row r="59" spans="1:6" ht="25.5" x14ac:dyDescent="0.2">
      <c r="A59" s="6">
        <v>21000000</v>
      </c>
      <c r="B59" s="7" t="s">
        <v>55</v>
      </c>
      <c r="C59" s="8">
        <f t="shared" si="1"/>
        <v>27000</v>
      </c>
      <c r="D59" s="8">
        <v>27000</v>
      </c>
      <c r="E59" s="8">
        <v>0</v>
      </c>
      <c r="F59" s="8">
        <v>0</v>
      </c>
    </row>
    <row r="60" spans="1:6" x14ac:dyDescent="0.2">
      <c r="A60" s="6">
        <v>21080000</v>
      </c>
      <c r="B60" s="7" t="s">
        <v>56</v>
      </c>
      <c r="C60" s="8">
        <f t="shared" si="1"/>
        <v>27000</v>
      </c>
      <c r="D60" s="8">
        <v>27000</v>
      </c>
      <c r="E60" s="8">
        <v>0</v>
      </c>
      <c r="F60" s="8">
        <v>0</v>
      </c>
    </row>
    <row r="61" spans="1:6" x14ac:dyDescent="0.2">
      <c r="A61" s="9">
        <v>21081100</v>
      </c>
      <c r="B61" s="10" t="s">
        <v>57</v>
      </c>
      <c r="C61" s="11">
        <f t="shared" si="1"/>
        <v>7000</v>
      </c>
      <c r="D61" s="11">
        <v>7000</v>
      </c>
      <c r="E61" s="11">
        <v>0</v>
      </c>
      <c r="F61" s="11">
        <v>0</v>
      </c>
    </row>
    <row r="62" spans="1:6" ht="51" x14ac:dyDescent="0.2">
      <c r="A62" s="9">
        <v>21081500</v>
      </c>
      <c r="B62" s="10" t="s">
        <v>58</v>
      </c>
      <c r="C62" s="11">
        <f t="shared" si="1"/>
        <v>20000</v>
      </c>
      <c r="D62" s="11">
        <v>20000</v>
      </c>
      <c r="E62" s="11">
        <v>0</v>
      </c>
      <c r="F62" s="11">
        <v>0</v>
      </c>
    </row>
    <row r="63" spans="1:6" ht="25.5" x14ac:dyDescent="0.2">
      <c r="A63" s="6">
        <v>22000000</v>
      </c>
      <c r="B63" s="7" t="s">
        <v>59</v>
      </c>
      <c r="C63" s="8">
        <f t="shared" si="1"/>
        <v>1705800</v>
      </c>
      <c r="D63" s="8">
        <v>1705800</v>
      </c>
      <c r="E63" s="8">
        <v>0</v>
      </c>
      <c r="F63" s="8">
        <v>0</v>
      </c>
    </row>
    <row r="64" spans="1:6" x14ac:dyDescent="0.2">
      <c r="A64" s="6">
        <v>22010000</v>
      </c>
      <c r="B64" s="7" t="s">
        <v>60</v>
      </c>
      <c r="C64" s="8">
        <f t="shared" si="1"/>
        <v>1574800</v>
      </c>
      <c r="D64" s="8">
        <v>1574800</v>
      </c>
      <c r="E64" s="8">
        <v>0</v>
      </c>
      <c r="F64" s="8">
        <v>0</v>
      </c>
    </row>
    <row r="65" spans="1:6" ht="38.25" x14ac:dyDescent="0.2">
      <c r="A65" s="9">
        <v>22010300</v>
      </c>
      <c r="B65" s="10" t="s">
        <v>61</v>
      </c>
      <c r="C65" s="11">
        <f t="shared" si="1"/>
        <v>44000</v>
      </c>
      <c r="D65" s="11">
        <v>44000</v>
      </c>
      <c r="E65" s="11">
        <v>0</v>
      </c>
      <c r="F65" s="11">
        <v>0</v>
      </c>
    </row>
    <row r="66" spans="1:6" ht="25.5" x14ac:dyDescent="0.2">
      <c r="A66" s="9">
        <v>22012500</v>
      </c>
      <c r="B66" s="10" t="s">
        <v>62</v>
      </c>
      <c r="C66" s="11">
        <f t="shared" si="1"/>
        <v>1120800</v>
      </c>
      <c r="D66" s="11">
        <v>1120800</v>
      </c>
      <c r="E66" s="11">
        <v>0</v>
      </c>
      <c r="F66" s="11">
        <v>0</v>
      </c>
    </row>
    <row r="67" spans="1:6" ht="38.25" x14ac:dyDescent="0.2">
      <c r="A67" s="9">
        <v>22012600</v>
      </c>
      <c r="B67" s="10" t="s">
        <v>63</v>
      </c>
      <c r="C67" s="11">
        <f t="shared" si="1"/>
        <v>410000</v>
      </c>
      <c r="D67" s="11">
        <v>410000</v>
      </c>
      <c r="E67" s="11">
        <v>0</v>
      </c>
      <c r="F67" s="11">
        <v>0</v>
      </c>
    </row>
    <row r="68" spans="1:6" ht="38.25" x14ac:dyDescent="0.2">
      <c r="A68" s="6">
        <v>22080000</v>
      </c>
      <c r="B68" s="7" t="s">
        <v>64</v>
      </c>
      <c r="C68" s="8">
        <f t="shared" si="1"/>
        <v>104000</v>
      </c>
      <c r="D68" s="8">
        <v>104000</v>
      </c>
      <c r="E68" s="8">
        <v>0</v>
      </c>
      <c r="F68" s="8">
        <v>0</v>
      </c>
    </row>
    <row r="69" spans="1:6" ht="51" x14ac:dyDescent="0.2">
      <c r="A69" s="9">
        <v>22080400</v>
      </c>
      <c r="B69" s="10" t="s">
        <v>65</v>
      </c>
      <c r="C69" s="11">
        <f t="shared" si="1"/>
        <v>104000</v>
      </c>
      <c r="D69" s="11">
        <v>104000</v>
      </c>
      <c r="E69" s="11">
        <v>0</v>
      </c>
      <c r="F69" s="11">
        <v>0</v>
      </c>
    </row>
    <row r="70" spans="1:6" x14ac:dyDescent="0.2">
      <c r="A70" s="6">
        <v>22090000</v>
      </c>
      <c r="B70" s="7" t="s">
        <v>66</v>
      </c>
      <c r="C70" s="8">
        <f t="shared" si="1"/>
        <v>27000</v>
      </c>
      <c r="D70" s="8">
        <v>27000</v>
      </c>
      <c r="E70" s="8">
        <v>0</v>
      </c>
      <c r="F70" s="8">
        <v>0</v>
      </c>
    </row>
    <row r="71" spans="1:6" ht="51" x14ac:dyDescent="0.2">
      <c r="A71" s="9">
        <v>22090100</v>
      </c>
      <c r="B71" s="10" t="s">
        <v>67</v>
      </c>
      <c r="C71" s="11">
        <f t="shared" si="1"/>
        <v>20000</v>
      </c>
      <c r="D71" s="11">
        <v>20000</v>
      </c>
      <c r="E71" s="11">
        <v>0</v>
      </c>
      <c r="F71" s="11">
        <v>0</v>
      </c>
    </row>
    <row r="72" spans="1:6" ht="38.25" x14ac:dyDescent="0.2">
      <c r="A72" s="9">
        <v>22090400</v>
      </c>
      <c r="B72" s="10" t="s">
        <v>68</v>
      </c>
      <c r="C72" s="11">
        <f t="shared" si="1"/>
        <v>7000</v>
      </c>
      <c r="D72" s="11">
        <v>7000</v>
      </c>
      <c r="E72" s="11">
        <v>0</v>
      </c>
      <c r="F72" s="11">
        <v>0</v>
      </c>
    </row>
    <row r="73" spans="1:6" x14ac:dyDescent="0.2">
      <c r="A73" s="6">
        <v>24000000</v>
      </c>
      <c r="B73" s="7" t="s">
        <v>69</v>
      </c>
      <c r="C73" s="8">
        <f t="shared" si="1"/>
        <v>120000</v>
      </c>
      <c r="D73" s="8">
        <v>95000</v>
      </c>
      <c r="E73" s="8">
        <v>25000</v>
      </c>
      <c r="F73" s="8">
        <v>0</v>
      </c>
    </row>
    <row r="74" spans="1:6" x14ac:dyDescent="0.2">
      <c r="A74" s="6">
        <v>24060000</v>
      </c>
      <c r="B74" s="7" t="s">
        <v>56</v>
      </c>
      <c r="C74" s="8">
        <f t="shared" si="1"/>
        <v>120000</v>
      </c>
      <c r="D74" s="8">
        <v>95000</v>
      </c>
      <c r="E74" s="8">
        <v>25000</v>
      </c>
      <c r="F74" s="8">
        <v>0</v>
      </c>
    </row>
    <row r="75" spans="1:6" x14ac:dyDescent="0.2">
      <c r="A75" s="9">
        <v>24060300</v>
      </c>
      <c r="B75" s="10" t="s">
        <v>56</v>
      </c>
      <c r="C75" s="11">
        <f t="shared" si="1"/>
        <v>95000</v>
      </c>
      <c r="D75" s="11">
        <v>95000</v>
      </c>
      <c r="E75" s="11">
        <v>0</v>
      </c>
      <c r="F75" s="11">
        <v>0</v>
      </c>
    </row>
    <row r="76" spans="1:6" ht="51" x14ac:dyDescent="0.2">
      <c r="A76" s="9">
        <v>24062100</v>
      </c>
      <c r="B76" s="10" t="s">
        <v>70</v>
      </c>
      <c r="C76" s="11">
        <f t="shared" ref="C76:C95" si="2">D76+E76</f>
        <v>25000</v>
      </c>
      <c r="D76" s="11">
        <v>0</v>
      </c>
      <c r="E76" s="11">
        <v>25000</v>
      </c>
      <c r="F76" s="11">
        <v>0</v>
      </c>
    </row>
    <row r="77" spans="1:6" x14ac:dyDescent="0.2">
      <c r="A77" s="6">
        <v>25000000</v>
      </c>
      <c r="B77" s="7" t="s">
        <v>71</v>
      </c>
      <c r="C77" s="8">
        <f t="shared" si="2"/>
        <v>4162437</v>
      </c>
      <c r="D77" s="8">
        <v>0</v>
      </c>
      <c r="E77" s="8">
        <v>4162437</v>
      </c>
      <c r="F77" s="8">
        <v>0</v>
      </c>
    </row>
    <row r="78" spans="1:6" ht="38.25" x14ac:dyDescent="0.2">
      <c r="A78" s="6">
        <v>25010000</v>
      </c>
      <c r="B78" s="7" t="s">
        <v>72</v>
      </c>
      <c r="C78" s="8">
        <f t="shared" si="2"/>
        <v>3712437</v>
      </c>
      <c r="D78" s="8">
        <v>0</v>
      </c>
      <c r="E78" s="8">
        <v>3712437</v>
      </c>
      <c r="F78" s="8">
        <v>0</v>
      </c>
    </row>
    <row r="79" spans="1:6" ht="25.5" x14ac:dyDescent="0.2">
      <c r="A79" s="9">
        <v>25010100</v>
      </c>
      <c r="B79" s="10" t="s">
        <v>73</v>
      </c>
      <c r="C79" s="11">
        <f t="shared" si="2"/>
        <v>3157237</v>
      </c>
      <c r="D79" s="11">
        <v>0</v>
      </c>
      <c r="E79" s="11">
        <v>3157237</v>
      </c>
      <c r="F79" s="11">
        <v>0</v>
      </c>
    </row>
    <row r="80" spans="1:6" ht="25.5" x14ac:dyDescent="0.2">
      <c r="A80" s="9">
        <v>25010200</v>
      </c>
      <c r="B80" s="10" t="s">
        <v>74</v>
      </c>
      <c r="C80" s="11">
        <f t="shared" si="2"/>
        <v>170000</v>
      </c>
      <c r="D80" s="11">
        <v>0</v>
      </c>
      <c r="E80" s="11">
        <v>170000</v>
      </c>
      <c r="F80" s="11">
        <v>0</v>
      </c>
    </row>
    <row r="81" spans="1:6" ht="51" x14ac:dyDescent="0.2">
      <c r="A81" s="9">
        <v>25010300</v>
      </c>
      <c r="B81" s="10" t="s">
        <v>75</v>
      </c>
      <c r="C81" s="11">
        <f t="shared" si="2"/>
        <v>385200</v>
      </c>
      <c r="D81" s="11">
        <v>0</v>
      </c>
      <c r="E81" s="11">
        <v>385200</v>
      </c>
      <c r="F81" s="11">
        <v>0</v>
      </c>
    </row>
    <row r="82" spans="1:6" ht="25.5" x14ac:dyDescent="0.2">
      <c r="A82" s="6">
        <v>25020000</v>
      </c>
      <c r="B82" s="7" t="s">
        <v>76</v>
      </c>
      <c r="C82" s="8">
        <f t="shared" si="2"/>
        <v>450000</v>
      </c>
      <c r="D82" s="8">
        <v>0</v>
      </c>
      <c r="E82" s="8">
        <v>450000</v>
      </c>
      <c r="F82" s="8">
        <v>0</v>
      </c>
    </row>
    <row r="83" spans="1:6" ht="89.25" x14ac:dyDescent="0.2">
      <c r="A83" s="9">
        <v>25020200</v>
      </c>
      <c r="B83" s="10" t="s">
        <v>77</v>
      </c>
      <c r="C83" s="11">
        <f t="shared" si="2"/>
        <v>450000</v>
      </c>
      <c r="D83" s="11">
        <v>0</v>
      </c>
      <c r="E83" s="11">
        <v>450000</v>
      </c>
      <c r="F83" s="11">
        <v>0</v>
      </c>
    </row>
    <row r="84" spans="1:6" x14ac:dyDescent="0.2">
      <c r="A84" s="6">
        <v>30000000</v>
      </c>
      <c r="B84" s="7" t="s">
        <v>78</v>
      </c>
      <c r="C84" s="8">
        <f t="shared" si="2"/>
        <v>500000</v>
      </c>
      <c r="D84" s="8">
        <v>0</v>
      </c>
      <c r="E84" s="8">
        <v>500000</v>
      </c>
      <c r="F84" s="8">
        <v>500000</v>
      </c>
    </row>
    <row r="85" spans="1:6" ht="25.5" x14ac:dyDescent="0.2">
      <c r="A85" s="6">
        <v>33000000</v>
      </c>
      <c r="B85" s="7" t="s">
        <v>79</v>
      </c>
      <c r="C85" s="8">
        <f t="shared" si="2"/>
        <v>500000</v>
      </c>
      <c r="D85" s="8">
        <v>0</v>
      </c>
      <c r="E85" s="8">
        <v>500000</v>
      </c>
      <c r="F85" s="8">
        <v>500000</v>
      </c>
    </row>
    <row r="86" spans="1:6" x14ac:dyDescent="0.2">
      <c r="A86" s="6">
        <v>33010000</v>
      </c>
      <c r="B86" s="7" t="s">
        <v>80</v>
      </c>
      <c r="C86" s="8">
        <f t="shared" si="2"/>
        <v>500000</v>
      </c>
      <c r="D86" s="8">
        <v>0</v>
      </c>
      <c r="E86" s="8">
        <v>500000</v>
      </c>
      <c r="F86" s="8">
        <v>500000</v>
      </c>
    </row>
    <row r="87" spans="1:6" ht="76.5" x14ac:dyDescent="0.2">
      <c r="A87" s="9">
        <v>33010100</v>
      </c>
      <c r="B87" s="10" t="s">
        <v>81</v>
      </c>
      <c r="C87" s="11">
        <f t="shared" si="2"/>
        <v>500000</v>
      </c>
      <c r="D87" s="11">
        <v>0</v>
      </c>
      <c r="E87" s="11">
        <v>500000</v>
      </c>
      <c r="F87" s="11">
        <v>500000</v>
      </c>
    </row>
    <row r="88" spans="1:6" ht="25.5" x14ac:dyDescent="0.2">
      <c r="A88" s="6"/>
      <c r="B88" s="7" t="s">
        <v>82</v>
      </c>
      <c r="C88" s="8">
        <f t="shared" si="2"/>
        <v>249573337</v>
      </c>
      <c r="D88" s="8">
        <v>244829400</v>
      </c>
      <c r="E88" s="8">
        <v>4743937</v>
      </c>
      <c r="F88" s="8">
        <v>500000</v>
      </c>
    </row>
    <row r="89" spans="1:6" x14ac:dyDescent="0.2">
      <c r="A89" s="6">
        <v>40000000</v>
      </c>
      <c r="B89" s="7" t="s">
        <v>83</v>
      </c>
      <c r="C89" s="8">
        <f t="shared" si="2"/>
        <v>123327400</v>
      </c>
      <c r="D89" s="8">
        <v>123327400</v>
      </c>
      <c r="E89" s="8">
        <v>0</v>
      </c>
      <c r="F89" s="8">
        <v>0</v>
      </c>
    </row>
    <row r="90" spans="1:6" x14ac:dyDescent="0.2">
      <c r="A90" s="6">
        <v>41000000</v>
      </c>
      <c r="B90" s="7" t="s">
        <v>84</v>
      </c>
      <c r="C90" s="8">
        <f t="shared" si="2"/>
        <v>123327400</v>
      </c>
      <c r="D90" s="8">
        <v>123327400</v>
      </c>
      <c r="E90" s="8">
        <v>0</v>
      </c>
      <c r="F90" s="8">
        <v>0</v>
      </c>
    </row>
    <row r="91" spans="1:6" ht="25.5" x14ac:dyDescent="0.2">
      <c r="A91" s="6">
        <v>41030000</v>
      </c>
      <c r="B91" s="7" t="s">
        <v>85</v>
      </c>
      <c r="C91" s="8">
        <f t="shared" si="2"/>
        <v>123127400</v>
      </c>
      <c r="D91" s="8">
        <v>123127400</v>
      </c>
      <c r="E91" s="8">
        <v>0</v>
      </c>
      <c r="F91" s="8">
        <v>0</v>
      </c>
    </row>
    <row r="92" spans="1:6" ht="25.5" x14ac:dyDescent="0.2">
      <c r="A92" s="9">
        <v>41033900</v>
      </c>
      <c r="B92" s="10" t="s">
        <v>86</v>
      </c>
      <c r="C92" s="11">
        <f t="shared" si="2"/>
        <v>123127400</v>
      </c>
      <c r="D92" s="11">
        <v>123127400</v>
      </c>
      <c r="E92" s="11">
        <v>0</v>
      </c>
      <c r="F92" s="11">
        <v>0</v>
      </c>
    </row>
    <row r="93" spans="1:6" ht="25.5" x14ac:dyDescent="0.2">
      <c r="A93" s="6">
        <v>41050000</v>
      </c>
      <c r="B93" s="7" t="s">
        <v>87</v>
      </c>
      <c r="C93" s="8">
        <f t="shared" si="2"/>
        <v>200000</v>
      </c>
      <c r="D93" s="8">
        <v>200000</v>
      </c>
      <c r="E93" s="8">
        <v>0</v>
      </c>
      <c r="F93" s="8">
        <v>0</v>
      </c>
    </row>
    <row r="94" spans="1:6" x14ac:dyDescent="0.2">
      <c r="A94" s="9">
        <v>41053900</v>
      </c>
      <c r="B94" s="10" t="s">
        <v>88</v>
      </c>
      <c r="C94" s="11">
        <f t="shared" si="2"/>
        <v>200000</v>
      </c>
      <c r="D94" s="11">
        <v>200000</v>
      </c>
      <c r="E94" s="11">
        <v>0</v>
      </c>
      <c r="F94" s="11">
        <v>0</v>
      </c>
    </row>
    <row r="95" spans="1:6" x14ac:dyDescent="0.2">
      <c r="A95" s="12" t="s">
        <v>90</v>
      </c>
      <c r="B95" s="7" t="s">
        <v>89</v>
      </c>
      <c r="C95" s="8">
        <f t="shared" si="2"/>
        <v>372900737</v>
      </c>
      <c r="D95" s="8">
        <v>368156800</v>
      </c>
      <c r="E95" s="8">
        <v>4743937</v>
      </c>
      <c r="F95" s="8">
        <v>500000</v>
      </c>
    </row>
    <row r="96" spans="1:6" x14ac:dyDescent="0.2">
      <c r="A96" s="13"/>
      <c r="B96" s="13"/>
      <c r="C96" s="13"/>
      <c r="D96" s="13"/>
      <c r="E96" s="13"/>
      <c r="F96" s="13"/>
    </row>
    <row r="97" spans="1:6" x14ac:dyDescent="0.2">
      <c r="A97" s="13"/>
      <c r="B97" s="13"/>
      <c r="C97" s="13"/>
      <c r="D97" s="13"/>
      <c r="E97" s="13"/>
      <c r="F97" s="13"/>
    </row>
    <row r="98" spans="1:6" x14ac:dyDescent="0.2">
      <c r="A98" s="13"/>
      <c r="B98" s="14"/>
      <c r="C98" s="13"/>
      <c r="D98" s="13"/>
      <c r="E98" s="14"/>
      <c r="F98" s="13"/>
    </row>
    <row r="99" spans="1:6" x14ac:dyDescent="0.2">
      <c r="A99" s="13"/>
      <c r="B99" s="13" t="s">
        <v>92</v>
      </c>
      <c r="C99" s="13"/>
      <c r="D99" s="13"/>
      <c r="E99" s="13" t="s">
        <v>93</v>
      </c>
      <c r="F99" s="1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topLeftCell="B7" workbookViewId="0">
      <selection activeCell="E8" sqref="E8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1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1" customHeight="1" x14ac:dyDescent="0.2">
      <c r="A1">
        <v>13545000000</v>
      </c>
      <c r="H1" s="70" t="s">
        <v>129</v>
      </c>
      <c r="I1" s="70"/>
      <c r="J1" s="70"/>
      <c r="K1" s="70"/>
    </row>
    <row r="2" spans="1:11" x14ac:dyDescent="0.2">
      <c r="A2" s="15" t="s">
        <v>91</v>
      </c>
    </row>
    <row r="3" spans="1:11" ht="20.25" x14ac:dyDescent="0.3">
      <c r="A3" s="71" t="s">
        <v>121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x14ac:dyDescent="0.2">
      <c r="J4" t="s">
        <v>106</v>
      </c>
    </row>
    <row r="5" spans="1:11" ht="114" x14ac:dyDescent="0.2">
      <c r="A5" s="16" t="s">
        <v>107</v>
      </c>
      <c r="B5" s="16" t="s">
        <v>108</v>
      </c>
      <c r="C5" s="16" t="s">
        <v>109</v>
      </c>
      <c r="D5" s="17" t="s">
        <v>110</v>
      </c>
      <c r="E5" s="18" t="s">
        <v>111</v>
      </c>
      <c r="F5" s="18" t="s">
        <v>112</v>
      </c>
      <c r="G5" s="18" t="s">
        <v>113</v>
      </c>
      <c r="H5" s="18" t="s">
        <v>114</v>
      </c>
      <c r="I5" s="18" t="s">
        <v>115</v>
      </c>
      <c r="J5" s="18" t="s">
        <v>116</v>
      </c>
    </row>
    <row r="6" spans="1:11" ht="51" x14ac:dyDescent="0.2">
      <c r="A6" s="19" t="s">
        <v>97</v>
      </c>
      <c r="B6" s="58" t="s">
        <v>98</v>
      </c>
      <c r="C6" s="20"/>
      <c r="D6" s="21" t="s">
        <v>117</v>
      </c>
      <c r="E6" s="22"/>
      <c r="F6" s="23"/>
      <c r="G6" s="45">
        <f>SUM(G7:G7)</f>
        <v>129755</v>
      </c>
      <c r="H6" s="45"/>
      <c r="I6" s="45">
        <f>SUM(I7:I7)</f>
        <v>129755</v>
      </c>
      <c r="J6" s="39"/>
    </row>
    <row r="7" spans="1:11" ht="60.75" customHeight="1" x14ac:dyDescent="0.2">
      <c r="A7" s="59" t="s">
        <v>100</v>
      </c>
      <c r="B7" s="60">
        <v>7322</v>
      </c>
      <c r="C7" s="60" t="s">
        <v>99</v>
      </c>
      <c r="D7" s="61" t="s">
        <v>101</v>
      </c>
      <c r="E7" s="26" t="s">
        <v>122</v>
      </c>
      <c r="F7" s="27"/>
      <c r="G7" s="24">
        <v>129755</v>
      </c>
      <c r="H7" s="24"/>
      <c r="I7" s="24">
        <f t="shared" ref="I7" si="0">G7</f>
        <v>129755</v>
      </c>
      <c r="J7" s="25"/>
    </row>
    <row r="8" spans="1:11" ht="45" x14ac:dyDescent="0.2">
      <c r="A8" s="35" t="s">
        <v>102</v>
      </c>
      <c r="B8" s="35" t="s">
        <v>103</v>
      </c>
      <c r="C8" s="35"/>
      <c r="D8" s="36" t="s">
        <v>104</v>
      </c>
      <c r="E8" s="37"/>
      <c r="F8" s="38"/>
      <c r="G8" s="39">
        <f>G9+G10+G11</f>
        <v>232846</v>
      </c>
      <c r="H8" s="40"/>
      <c r="I8" s="46">
        <f t="shared" ref="I8:I10" si="1">G8</f>
        <v>232846</v>
      </c>
      <c r="J8" s="39"/>
    </row>
    <row r="9" spans="1:11" ht="46.5" x14ac:dyDescent="0.2">
      <c r="A9" s="73" t="s">
        <v>118</v>
      </c>
      <c r="B9" s="76">
        <v>7321</v>
      </c>
      <c r="C9" s="77" t="s">
        <v>99</v>
      </c>
      <c r="D9" s="78" t="s">
        <v>105</v>
      </c>
      <c r="E9" s="65" t="s">
        <v>123</v>
      </c>
      <c r="F9" s="62"/>
      <c r="G9" s="63">
        <v>71000</v>
      </c>
      <c r="H9" s="64"/>
      <c r="I9" s="24">
        <f t="shared" si="1"/>
        <v>71000</v>
      </c>
      <c r="J9" s="39"/>
    </row>
    <row r="10" spans="1:11" ht="69.75" x14ac:dyDescent="0.2">
      <c r="A10" s="74"/>
      <c r="B10" s="74"/>
      <c r="C10" s="74"/>
      <c r="D10" s="79"/>
      <c r="E10" s="65" t="s">
        <v>124</v>
      </c>
      <c r="F10" s="62"/>
      <c r="G10" s="63">
        <v>84292</v>
      </c>
      <c r="H10" s="64"/>
      <c r="I10" s="24">
        <f t="shared" si="1"/>
        <v>84292</v>
      </c>
      <c r="J10" s="39"/>
    </row>
    <row r="11" spans="1:11" ht="60" customHeight="1" x14ac:dyDescent="0.2">
      <c r="A11" s="75"/>
      <c r="B11" s="75"/>
      <c r="C11" s="75"/>
      <c r="D11" s="80"/>
      <c r="E11" s="29" t="s">
        <v>125</v>
      </c>
      <c r="F11" s="30"/>
      <c r="G11" s="28">
        <v>77554</v>
      </c>
      <c r="H11" s="28"/>
      <c r="I11" s="24">
        <f>G11</f>
        <v>77554</v>
      </c>
      <c r="J11" s="24"/>
    </row>
    <row r="12" spans="1:11" ht="45" x14ac:dyDescent="0.2">
      <c r="A12" s="41">
        <v>1000000</v>
      </c>
      <c r="B12" s="42">
        <v>10</v>
      </c>
      <c r="C12" s="33"/>
      <c r="D12" s="43" t="s">
        <v>119</v>
      </c>
      <c r="E12" s="29"/>
      <c r="F12" s="44"/>
      <c r="G12" s="45">
        <f>G13</f>
        <v>70000</v>
      </c>
      <c r="H12" s="45"/>
      <c r="I12" s="46">
        <f>I13</f>
        <v>70000</v>
      </c>
      <c r="J12" s="24"/>
    </row>
    <row r="13" spans="1:11" ht="54" customHeight="1" x14ac:dyDescent="0.2">
      <c r="A13" s="31" t="s">
        <v>126</v>
      </c>
      <c r="B13" s="32">
        <v>7325</v>
      </c>
      <c r="C13" s="33" t="s">
        <v>99</v>
      </c>
      <c r="D13" s="34" t="s">
        <v>127</v>
      </c>
      <c r="E13" s="29" t="s">
        <v>128</v>
      </c>
      <c r="F13" s="30"/>
      <c r="G13" s="28">
        <v>70000</v>
      </c>
      <c r="H13" s="28"/>
      <c r="I13" s="25">
        <f>G13</f>
        <v>70000</v>
      </c>
      <c r="J13" s="24"/>
    </row>
    <row r="14" spans="1:11" ht="23.25" x14ac:dyDescent="0.2">
      <c r="A14" s="47"/>
      <c r="B14" s="47"/>
      <c r="C14" s="48"/>
      <c r="D14" s="49" t="s">
        <v>120</v>
      </c>
      <c r="E14" s="50"/>
      <c r="F14" s="51"/>
      <c r="G14" s="52">
        <f>G6+G8+G12</f>
        <v>432601</v>
      </c>
      <c r="H14" s="53"/>
      <c r="I14" s="52">
        <f>I6+I8+I12</f>
        <v>432601</v>
      </c>
      <c r="J14" s="39"/>
    </row>
    <row r="15" spans="1:11" ht="23.25" x14ac:dyDescent="0.35">
      <c r="A15" s="54"/>
      <c r="B15" s="54"/>
      <c r="C15" s="54"/>
      <c r="D15" s="54"/>
      <c r="E15" s="55"/>
      <c r="F15" s="54"/>
      <c r="G15" s="54"/>
      <c r="H15" s="54"/>
      <c r="I15" s="54"/>
      <c r="J15" s="54"/>
    </row>
    <row r="16" spans="1:11" ht="23.25" x14ac:dyDescent="0.35">
      <c r="A16" s="54"/>
      <c r="B16" s="54"/>
      <c r="C16" s="54" t="s">
        <v>92</v>
      </c>
      <c r="D16" s="56"/>
      <c r="E16" s="54"/>
      <c r="F16" s="54"/>
      <c r="G16" s="54"/>
      <c r="H16" s="56" t="s">
        <v>93</v>
      </c>
      <c r="I16" s="54"/>
      <c r="J16" s="54"/>
    </row>
    <row r="17" spans="1:10" ht="26.25" x14ac:dyDescent="0.4">
      <c r="A17" s="57"/>
      <c r="B17" s="57"/>
      <c r="C17" s="57"/>
      <c r="D17" s="57"/>
      <c r="E17" s="57"/>
      <c r="F17" s="57"/>
      <c r="G17" s="57"/>
      <c r="H17" s="57"/>
      <c r="I17" s="57"/>
      <c r="J17" s="57"/>
    </row>
  </sheetData>
  <mergeCells count="6">
    <mergeCell ref="H1:K1"/>
    <mergeCell ref="A3:J3"/>
    <mergeCell ref="A9:A11"/>
    <mergeCell ref="B9:B11"/>
    <mergeCell ref="C9:C11"/>
    <mergeCell ref="D9:D11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1</vt:lpstr>
      <vt:lpstr>Додаток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2021-05-26T11:06:19Z</cp:lastPrinted>
  <dcterms:created xsi:type="dcterms:W3CDTF">2020-12-20T12:13:52Z</dcterms:created>
  <dcterms:modified xsi:type="dcterms:W3CDTF">2021-05-26T11:06:40Z</dcterms:modified>
</cp:coreProperties>
</file>