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3620"/>
  </bookViews>
  <sheets>
    <sheet name="дод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дод!$5:$6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K27" i="2" l="1"/>
  <c r="J27" i="2"/>
  <c r="K34" i="2" l="1"/>
  <c r="J34" i="2"/>
  <c r="L7" i="2" l="1"/>
  <c r="M7" i="2"/>
  <c r="N7" i="2"/>
  <c r="O7" i="2"/>
  <c r="P7" i="2"/>
  <c r="Q7" i="2"/>
  <c r="L8" i="2"/>
  <c r="M8" i="2"/>
  <c r="N8" i="2"/>
  <c r="O8" i="2"/>
  <c r="P8" i="2"/>
  <c r="Q8" i="2"/>
  <c r="L9" i="2"/>
  <c r="M9" i="2"/>
  <c r="N9" i="2"/>
  <c r="O9" i="2"/>
  <c r="P9" i="2"/>
  <c r="Q9" i="2"/>
</calcChain>
</file>

<file path=xl/sharedStrings.xml><?xml version="1.0" encoding="utf-8"?>
<sst xmlns="http://schemas.openxmlformats.org/spreadsheetml/2006/main" count="80" uniqueCount="66">
  <si>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</si>
  <si>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</si>
  <si>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</si>
  <si>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</si>
  <si>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</si>
  <si>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</si>
  <si>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</si>
  <si>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</si>
  <si>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</si>
  <si>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</si>
  <si>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</si>
  <si>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</si>
  <si>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</si>
  <si>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</si>
  <si>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</si>
  <si>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</si>
  <si>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</si>
  <si>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2021 рік</t>
  </si>
  <si>
    <t>Станом на  01.02.2022</t>
  </si>
  <si>
    <t>Бюджет Бродiвської мiської територiальної громади</t>
  </si>
  <si>
    <t>Загальний фонд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</si>
  <si>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</si>
  <si>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</si>
  <si>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2240</t>
  </si>
  <si>
    <t>Оплата послуг (крім комунальних)</t>
  </si>
  <si>
    <t xml:space="preserve"> </t>
  </si>
  <si>
    <t xml:space="preserve">Усього </t>
  </si>
  <si>
    <t>ОБСЯГИ</t>
  </si>
  <si>
    <t>у 20___ році</t>
  </si>
  <si>
    <t xml:space="preserve">          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</si>
  <si>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</si>
  <si>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</si>
  <si>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</si>
  <si>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</si>
  <si>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</si>
  <si>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</si>
  <si>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</si>
  <si>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</si>
  <si>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</si>
  <si>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</si>
  <si>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</si>
  <si>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</si>
  <si>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0217310</t>
  </si>
  <si>
    <t>Будівництво об`єктів житлово-комунального господарства</t>
  </si>
  <si>
    <t>0217322</t>
  </si>
  <si>
    <t>Будівництво медичних установ та закладів</t>
  </si>
  <si>
    <t>0217340</t>
  </si>
  <si>
    <t>Будівництво інших об`єктів комунальної власності</t>
  </si>
  <si>
    <t>0217330</t>
  </si>
  <si>
    <t>Реконструкція скверу на майдані Свободи в м.Броди</t>
  </si>
  <si>
    <t>Виготовлення проектно-кошторисної документації на реконструкцію каналізаційних мереж по вул. Старобрідській в м.Броди</t>
  </si>
  <si>
    <t>Проектування, реставрація та охорона пам`яток архітектури</t>
  </si>
  <si>
    <t>Виготовлення паспортів для пам"яток архітектури</t>
  </si>
  <si>
    <t>0443</t>
  </si>
  <si>
    <t xml:space="preserve">Реконструкція частини приміщень третього поверху терапевтичного корпусу КНП "Бродівська ЦМЛ" по вул. Лесі Українки, 21 в м. Броди Золочівського району Львівської області
</t>
  </si>
  <si>
    <t>Ремонтні та протиаварійні роботи пам"ятки культурної спадщини церкви Св. Івана Богослова в с.Клекотів</t>
  </si>
  <si>
    <t>0200000</t>
  </si>
  <si>
    <t>Виконавчий комітет Бродiвської мiської ради</t>
  </si>
  <si>
    <t>Реконструкція побутової та зливної каналізації по вул.Мазепи, вул.Б.Хмельницького,вул.Чубинського, вул. Виговського, вул.Вербицького, вул.Ентузіастів, вул.Роздольського в м.Броди</t>
  </si>
  <si>
    <t>капітальних вкладень Бродівського міського бюджету у розрізі інвестиційних проектів на 2022 рік</t>
  </si>
  <si>
    <t>Додаток 3</t>
  </si>
  <si>
    <t>Доповнення додатком  6 до рішення міської ради "Про Бродівський міський бюджет на 2022 рік"</t>
  </si>
  <si>
    <t>до рішення виконавчого комітету міської ради</t>
  </si>
  <si>
    <t>Марія СТЕПАНКІВ</t>
  </si>
  <si>
    <t>Секретар виконавчого комітету</t>
  </si>
  <si>
    <t>від .22.03.2022 року №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</si>
</sst>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6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8" applyNumberFormat="0" applyFill="0" applyAlignment="0" applyProtection="0"/>
    <xf numFmtId="0" fontId="20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1" fillId="22" borderId="10" applyNumberFormat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6" fillId="2" borderId="1" xfId="1" applyNumberFormat="1" applyFont="1" applyFill="1" applyBorder="1" applyAlignment="1">
      <alignment vertical="center"/>
    </xf>
    <xf numFmtId="0" fontId="27" fillId="26" borderId="1" xfId="0" quotePrefix="1" applyFont="1" applyFill="1" applyBorder="1" applyAlignment="1">
      <alignment horizontal="center" vertical="center" wrapText="1"/>
    </xf>
    <xf numFmtId="4" fontId="27" fillId="26" borderId="1" xfId="0" quotePrefix="1" applyNumberFormat="1" applyFont="1" applyFill="1" applyBorder="1" applyAlignment="1">
      <alignment vertical="center" wrapText="1"/>
    </xf>
    <xf numFmtId="0" fontId="28" fillId="0" borderId="0" xfId="1" applyFont="1" applyAlignment="1">
      <alignment horizontal="center"/>
    </xf>
    <xf numFmtId="0" fontId="28" fillId="0" borderId="0" xfId="1" applyFont="1"/>
    <xf numFmtId="0" fontId="27" fillId="0" borderId="0" xfId="0" applyFont="1"/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8" fillId="0" borderId="0" xfId="1" applyFont="1" applyAlignment="1">
      <alignment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right" vertical="center" wrapText="1"/>
    </xf>
    <xf numFmtId="0" fontId="31" fillId="25" borderId="11" xfId="0" quotePrefix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4" fontId="31" fillId="25" borderId="11" xfId="0" quotePrefix="1" applyNumberFormat="1" applyFont="1" applyFill="1" applyBorder="1" applyAlignment="1">
      <alignment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4" fontId="28" fillId="0" borderId="0" xfId="1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32" fillId="25" borderId="0" xfId="0" applyFont="1" applyFill="1" applyBorder="1" applyAlignment="1"/>
    <xf numFmtId="0" fontId="34" fillId="25" borderId="0" xfId="0" applyFont="1" applyFill="1" applyBorder="1"/>
    <xf numFmtId="0" fontId="35" fillId="0" borderId="0" xfId="0" applyFont="1" applyAlignme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3" fillId="25" borderId="0" xfId="0" applyFont="1" applyFill="1" applyBorder="1" applyAlignment="1">
      <alignment horizontal="center"/>
    </xf>
  </cellXfs>
  <cellStyles count="6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 2" xfId="1"/>
    <cellStyle name="Підсумок" xfId="57"/>
    <cellStyle name="Поганий" xfId="58"/>
    <cellStyle name="Примечание 2" xfId="59"/>
    <cellStyle name="Примітка" xfId="60"/>
    <cellStyle name="Результат" xfId="61"/>
    <cellStyle name="Середній" xfId="62"/>
    <cellStyle name="Стиль 1" xfId="63"/>
    <cellStyle name="Текст попередження" xfId="64"/>
    <cellStyle name="Текст пояснення" xfId="65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B12" zoomScale="70" zoomScaleNormal="70" workbookViewId="0">
      <selection activeCell="K16" sqref="K16"/>
    </sheetView>
  </sheetViews>
  <sheetFormatPr defaultRowHeight="12.75" x14ac:dyDescent="0.2"/>
  <cols>
    <col min="1" max="1" width="0" style="1" hidden="1" customWidth="1"/>
    <col min="2" max="2" width="5.85546875" style="9" customWidth="1"/>
    <col min="3" max="3" width="14" style="7" customWidth="1"/>
    <col min="4" max="4" width="10.28515625" style="1" customWidth="1"/>
    <col min="5" max="5" width="9.28515625" style="1" customWidth="1"/>
    <col min="6" max="6" width="40.85546875" style="1" customWidth="1"/>
    <col min="7" max="7" width="74.85546875" style="1" customWidth="1"/>
    <col min="8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hidden="1" x14ac:dyDescent="0.2">
      <c r="B1" s="9" t="s">
        <v>19</v>
      </c>
    </row>
    <row r="2" spans="1:18" ht="18" hidden="1" x14ac:dyDescent="0.25">
      <c r="B2" s="45" t="s">
        <v>17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hidden="1" x14ac:dyDescent="0.2">
      <c r="B3" s="46" t="s">
        <v>20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hidden="1" x14ac:dyDescent="0.2">
      <c r="B4" s="9" t="s">
        <v>18</v>
      </c>
      <c r="M4" s="2"/>
      <c r="Q4" s="2" t="s">
        <v>16</v>
      </c>
    </row>
    <row r="5" spans="1:18" s="4" customFormat="1" ht="63.75" hidden="1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8" hidden="1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</row>
    <row r="7" spans="1:18" ht="140.25" hidden="1" x14ac:dyDescent="0.2">
      <c r="A7" s="13">
        <v>1</v>
      </c>
      <c r="B7" s="14" t="s">
        <v>21</v>
      </c>
      <c r="C7" s="15" t="s">
        <v>22</v>
      </c>
      <c r="D7" s="16">
        <v>0</v>
      </c>
      <c r="E7" s="16">
        <v>186501</v>
      </c>
      <c r="F7" s="16">
        <v>186501</v>
      </c>
      <c r="G7" s="16">
        <v>186000</v>
      </c>
      <c r="H7" s="16">
        <v>0</v>
      </c>
      <c r="I7" s="16">
        <v>186000</v>
      </c>
      <c r="J7" s="16">
        <v>0</v>
      </c>
      <c r="K7" s="16">
        <v>0</v>
      </c>
      <c r="L7" s="17">
        <f t="shared" ref="L7:L9" si="0">F7-G7</f>
        <v>501</v>
      </c>
      <c r="M7" s="17">
        <f t="shared" ref="M7:M9" si="1">E7-G7</f>
        <v>501</v>
      </c>
      <c r="N7" s="17">
        <f t="shared" ref="N7:N9" si="2">IF(F7=0,0,(G7/F7)*100)</f>
        <v>99.731368732607322</v>
      </c>
      <c r="O7" s="17">
        <f t="shared" ref="O7:O9" si="3">E7-I7</f>
        <v>501</v>
      </c>
      <c r="P7" s="17">
        <f t="shared" ref="P7:P9" si="4">F7-I7</f>
        <v>501</v>
      </c>
      <c r="Q7" s="17">
        <f t="shared" ref="Q7:Q9" si="5">IF(F7=0,0,(I7/F7)*100)</f>
        <v>99.731368732607322</v>
      </c>
      <c r="R7" s="6"/>
    </row>
    <row r="8" spans="1:18" ht="38.25" hidden="1" x14ac:dyDescent="0.2">
      <c r="A8" s="13">
        <v>0</v>
      </c>
      <c r="B8" s="14" t="s">
        <v>23</v>
      </c>
      <c r="C8" s="15" t="s">
        <v>24</v>
      </c>
      <c r="D8" s="16">
        <v>0</v>
      </c>
      <c r="E8" s="16">
        <v>186501</v>
      </c>
      <c r="F8" s="16">
        <v>186501</v>
      </c>
      <c r="G8" s="16">
        <v>186000</v>
      </c>
      <c r="H8" s="16">
        <v>0</v>
      </c>
      <c r="I8" s="16">
        <v>186000</v>
      </c>
      <c r="J8" s="16">
        <v>0</v>
      </c>
      <c r="K8" s="16">
        <v>0</v>
      </c>
      <c r="L8" s="17">
        <f t="shared" si="0"/>
        <v>501</v>
      </c>
      <c r="M8" s="17">
        <f t="shared" si="1"/>
        <v>501</v>
      </c>
      <c r="N8" s="17">
        <f t="shared" si="2"/>
        <v>99.731368732607322</v>
      </c>
      <c r="O8" s="17">
        <f t="shared" si="3"/>
        <v>501</v>
      </c>
      <c r="P8" s="17">
        <f t="shared" si="4"/>
        <v>501</v>
      </c>
      <c r="Q8" s="17">
        <f t="shared" si="5"/>
        <v>99.731368732607322</v>
      </c>
      <c r="R8" s="6"/>
    </row>
    <row r="9" spans="1:18" hidden="1" x14ac:dyDescent="0.2">
      <c r="A9" s="13">
        <v>1</v>
      </c>
      <c r="B9" s="14" t="s">
        <v>25</v>
      </c>
      <c r="C9" s="15" t="s">
        <v>26</v>
      </c>
      <c r="D9" s="16">
        <v>0</v>
      </c>
      <c r="E9" s="16">
        <v>186501</v>
      </c>
      <c r="F9" s="16">
        <v>186501</v>
      </c>
      <c r="G9" s="16">
        <v>186000</v>
      </c>
      <c r="H9" s="16">
        <v>0</v>
      </c>
      <c r="I9" s="16">
        <v>186000</v>
      </c>
      <c r="J9" s="16">
        <v>0</v>
      </c>
      <c r="K9" s="16">
        <v>0</v>
      </c>
      <c r="L9" s="17">
        <f t="shared" si="0"/>
        <v>501</v>
      </c>
      <c r="M9" s="17">
        <f t="shared" si="1"/>
        <v>501</v>
      </c>
      <c r="N9" s="17">
        <f t="shared" si="2"/>
        <v>99.731368732607322</v>
      </c>
      <c r="O9" s="17">
        <f t="shared" si="3"/>
        <v>501</v>
      </c>
      <c r="P9" s="17">
        <f t="shared" si="4"/>
        <v>501</v>
      </c>
      <c r="Q9" s="17">
        <f t="shared" si="5"/>
        <v>99.731368732607322</v>
      </c>
      <c r="R9" s="6"/>
    </row>
    <row r="10" spans="1:18" hidden="1" x14ac:dyDescent="0.2"/>
    <row r="11" spans="1:18" hidden="1" x14ac:dyDescent="0.2">
      <c r="B11" s="10"/>
      <c r="C11" s="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B12" s="10"/>
      <c r="C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8" ht="18.75" x14ac:dyDescent="0.2">
      <c r="B13" s="10"/>
      <c r="C13" s="8"/>
      <c r="D13" s="6"/>
      <c r="E13" s="6"/>
      <c r="F13" s="6"/>
      <c r="G13" s="6"/>
      <c r="H13" s="6"/>
      <c r="I13" s="6"/>
      <c r="J13" s="6"/>
      <c r="K13" s="40" t="s">
        <v>60</v>
      </c>
      <c r="L13" s="40"/>
      <c r="M13" s="6"/>
      <c r="N13" s="6"/>
      <c r="O13" s="6"/>
      <c r="P13" s="6"/>
      <c r="Q13" s="6"/>
    </row>
    <row r="14" spans="1:18" ht="18.75" x14ac:dyDescent="0.25">
      <c r="B14" s="10"/>
      <c r="C14" s="8"/>
      <c r="D14" s="6"/>
      <c r="E14" s="6"/>
      <c r="F14" s="6"/>
      <c r="G14" s="6"/>
      <c r="H14" s="6"/>
      <c r="I14" s="6"/>
      <c r="J14" s="6"/>
      <c r="K14" s="43" t="s">
        <v>62</v>
      </c>
      <c r="L14" s="40"/>
      <c r="M14" s="6"/>
      <c r="N14" s="6"/>
      <c r="O14" s="6"/>
      <c r="P14" s="6"/>
      <c r="Q14" s="6"/>
    </row>
    <row r="15" spans="1:18" ht="18.75" x14ac:dyDescent="0.25">
      <c r="B15" s="10"/>
      <c r="C15" s="8"/>
      <c r="D15" s="6"/>
      <c r="E15" s="6"/>
      <c r="F15" s="6"/>
      <c r="G15" s="6"/>
      <c r="H15" s="6"/>
      <c r="I15" s="6"/>
      <c r="J15" s="6"/>
      <c r="K15" s="43" t="s">
        <v>65</v>
      </c>
      <c r="L15" s="40"/>
      <c r="M15" s="6"/>
      <c r="N15" s="6"/>
      <c r="O15" s="6"/>
      <c r="P15" s="6"/>
      <c r="Q15" s="6"/>
    </row>
    <row r="16" spans="1:18" ht="18.75" x14ac:dyDescent="0.3">
      <c r="B16" s="20"/>
      <c r="C16" s="41"/>
      <c r="D16" s="23"/>
      <c r="E16" s="22"/>
      <c r="F16" s="22"/>
      <c r="G16" s="22"/>
      <c r="H16" s="22"/>
      <c r="I16" s="22"/>
      <c r="J16" s="22"/>
      <c r="K16" s="23"/>
      <c r="L16" s="22"/>
    </row>
    <row r="17" spans="2:12" ht="20.25" x14ac:dyDescent="0.3">
      <c r="B17" s="20"/>
      <c r="C17" s="24"/>
      <c r="D17" s="22"/>
      <c r="E17" s="22"/>
      <c r="F17" s="47" t="s">
        <v>61</v>
      </c>
      <c r="G17" s="47"/>
      <c r="H17" s="47"/>
      <c r="I17" s="47"/>
      <c r="J17" s="47"/>
      <c r="K17" s="42"/>
      <c r="L17" s="42"/>
    </row>
    <row r="18" spans="2:12" ht="18.75" x14ac:dyDescent="0.3">
      <c r="B18" s="20"/>
      <c r="C18" s="25"/>
      <c r="D18" s="21"/>
      <c r="E18" s="22"/>
      <c r="F18" s="20"/>
      <c r="G18" s="26" t="s">
        <v>27</v>
      </c>
      <c r="H18" s="22"/>
      <c r="I18" s="22"/>
      <c r="J18" s="22"/>
      <c r="K18" s="22"/>
      <c r="L18" s="22"/>
    </row>
    <row r="19" spans="2:12" ht="18.75" x14ac:dyDescent="0.3">
      <c r="B19" s="20"/>
      <c r="C19" s="25"/>
      <c r="D19" s="21"/>
      <c r="E19" s="22"/>
      <c r="F19" s="20"/>
      <c r="G19" s="26" t="s">
        <v>59</v>
      </c>
      <c r="H19" s="22"/>
      <c r="I19" s="22"/>
      <c r="J19" s="22"/>
      <c r="K19" s="22"/>
      <c r="L19" s="22"/>
    </row>
    <row r="20" spans="2:12" ht="12.75" hidden="1" customHeight="1" x14ac:dyDescent="0.3">
      <c r="B20" s="20"/>
      <c r="C20" s="26" t="s">
        <v>28</v>
      </c>
      <c r="D20" s="22"/>
      <c r="E20" s="22"/>
      <c r="F20" s="22"/>
      <c r="G20" s="22"/>
      <c r="H20" s="22"/>
      <c r="I20" s="22"/>
      <c r="J20" s="22"/>
      <c r="K20" s="22"/>
      <c r="L20" s="22"/>
    </row>
    <row r="21" spans="2:12" ht="18.75" x14ac:dyDescent="0.3">
      <c r="B21" s="20"/>
      <c r="C21" s="27">
        <v>1354500000</v>
      </c>
      <c r="D21" s="22"/>
      <c r="E21" s="22"/>
      <c r="F21" s="22"/>
      <c r="G21" s="22"/>
      <c r="H21" s="22"/>
      <c r="I21" s="22"/>
      <c r="J21" s="22"/>
      <c r="K21" s="22"/>
      <c r="L21" s="22"/>
    </row>
    <row r="22" spans="2:12" ht="18.75" customHeight="1" x14ac:dyDescent="0.3">
      <c r="B22" s="20"/>
      <c r="C22" s="28" t="s">
        <v>29</v>
      </c>
      <c r="D22" s="22"/>
      <c r="E22" s="22"/>
      <c r="F22" s="22"/>
      <c r="G22" s="22"/>
      <c r="H22" s="22"/>
      <c r="I22" s="22"/>
      <c r="J22" s="22"/>
      <c r="K22" s="22"/>
      <c r="L22" s="22"/>
    </row>
    <row r="23" spans="2:12" ht="19.5" hidden="1" thickBot="1" x14ac:dyDescent="0.35">
      <c r="B23" s="20"/>
      <c r="C23" s="29"/>
      <c r="D23" s="22"/>
      <c r="E23" s="22"/>
      <c r="F23" s="22"/>
      <c r="G23" s="22"/>
      <c r="H23" s="22"/>
      <c r="I23" s="22"/>
      <c r="J23" s="22"/>
      <c r="K23" s="22"/>
      <c r="L23" s="22"/>
    </row>
    <row r="24" spans="2:12" ht="19.5" hidden="1" thickBot="1" x14ac:dyDescent="0.35">
      <c r="B24" s="20"/>
      <c r="C24" s="29"/>
      <c r="D24" s="22"/>
      <c r="E24" s="22"/>
      <c r="F24" s="22"/>
      <c r="G24" s="22"/>
      <c r="H24" s="22"/>
      <c r="I24" s="22"/>
      <c r="J24" s="22"/>
      <c r="K24" s="22"/>
      <c r="L24" s="22"/>
    </row>
    <row r="25" spans="2:12" ht="183.75" customHeight="1" x14ac:dyDescent="0.3">
      <c r="B25" s="20"/>
      <c r="C25" s="31" t="s">
        <v>30</v>
      </c>
      <c r="D25" s="31" t="s">
        <v>31</v>
      </c>
      <c r="E25" s="31" t="s">
        <v>32</v>
      </c>
      <c r="F25" s="31" t="s">
        <v>33</v>
      </c>
      <c r="G25" s="31" t="s">
        <v>34</v>
      </c>
      <c r="H25" s="31" t="s">
        <v>35</v>
      </c>
      <c r="I25" s="31" t="s">
        <v>36</v>
      </c>
      <c r="J25" s="31" t="s">
        <v>37</v>
      </c>
      <c r="K25" s="31" t="s">
        <v>40</v>
      </c>
      <c r="L25" s="31" t="s">
        <v>41</v>
      </c>
    </row>
    <row r="26" spans="2:12" ht="18.75" x14ac:dyDescent="0.3">
      <c r="B26" s="20"/>
      <c r="C26" s="30">
        <v>1</v>
      </c>
      <c r="D26" s="30">
        <v>2</v>
      </c>
      <c r="E26" s="30">
        <v>3</v>
      </c>
      <c r="F26" s="30">
        <v>4</v>
      </c>
      <c r="G26" s="30">
        <v>5</v>
      </c>
      <c r="H26" s="30">
        <v>6</v>
      </c>
      <c r="I26" s="30">
        <v>7</v>
      </c>
      <c r="J26" s="30">
        <v>8</v>
      </c>
      <c r="K26" s="30">
        <v>9</v>
      </c>
      <c r="L26" s="30">
        <v>10</v>
      </c>
    </row>
    <row r="27" spans="2:12" ht="34.5" x14ac:dyDescent="0.3">
      <c r="B27" s="20"/>
      <c r="C27" s="35" t="s">
        <v>56</v>
      </c>
      <c r="D27" s="36"/>
      <c r="E27" s="37"/>
      <c r="F27" s="38" t="s">
        <v>57</v>
      </c>
      <c r="G27" s="30"/>
      <c r="H27" s="30"/>
      <c r="I27" s="30"/>
      <c r="J27" s="39">
        <f>SUM(J28:J33)</f>
        <v>3470000</v>
      </c>
      <c r="K27" s="39">
        <f>SUM(K28:K33)</f>
        <v>3470000</v>
      </c>
      <c r="L27" s="30"/>
    </row>
    <row r="28" spans="2:12" ht="68.25" customHeight="1" x14ac:dyDescent="0.3">
      <c r="B28" s="20"/>
      <c r="C28" s="18" t="s">
        <v>42</v>
      </c>
      <c r="D28" s="18">
        <v>7310</v>
      </c>
      <c r="E28" s="18" t="s">
        <v>53</v>
      </c>
      <c r="F28" s="19" t="s">
        <v>43</v>
      </c>
      <c r="G28" s="33" t="s">
        <v>50</v>
      </c>
      <c r="H28" s="30"/>
      <c r="I28" s="30"/>
      <c r="J28" s="34">
        <v>300000</v>
      </c>
      <c r="K28" s="34">
        <v>300000</v>
      </c>
      <c r="L28" s="30"/>
    </row>
    <row r="29" spans="2:12" ht="96" customHeight="1" x14ac:dyDescent="0.3">
      <c r="B29" s="20"/>
      <c r="C29" s="18" t="s">
        <v>42</v>
      </c>
      <c r="D29" s="18">
        <v>7310</v>
      </c>
      <c r="E29" s="18" t="s">
        <v>53</v>
      </c>
      <c r="F29" s="19" t="s">
        <v>43</v>
      </c>
      <c r="G29" s="33" t="s">
        <v>58</v>
      </c>
      <c r="H29" s="30"/>
      <c r="I29" s="30"/>
      <c r="J29" s="34">
        <v>600000</v>
      </c>
      <c r="K29" s="34">
        <v>600000</v>
      </c>
      <c r="L29" s="30"/>
    </row>
    <row r="30" spans="2:12" ht="77.25" customHeight="1" x14ac:dyDescent="0.3">
      <c r="B30" s="20"/>
      <c r="C30" s="18" t="s">
        <v>44</v>
      </c>
      <c r="D30" s="18">
        <v>7322</v>
      </c>
      <c r="E30" s="18" t="s">
        <v>53</v>
      </c>
      <c r="F30" s="19" t="s">
        <v>45</v>
      </c>
      <c r="G30" s="32" t="s">
        <v>54</v>
      </c>
      <c r="H30" s="30"/>
      <c r="I30" s="30"/>
      <c r="J30" s="34">
        <v>1360000</v>
      </c>
      <c r="K30" s="34">
        <v>1360000</v>
      </c>
      <c r="L30" s="30"/>
    </row>
    <row r="31" spans="2:12" ht="51" customHeight="1" x14ac:dyDescent="0.3">
      <c r="B31" s="20"/>
      <c r="C31" s="18" t="s">
        <v>48</v>
      </c>
      <c r="D31" s="18">
        <v>7330</v>
      </c>
      <c r="E31" s="18" t="s">
        <v>53</v>
      </c>
      <c r="F31" s="19" t="s">
        <v>47</v>
      </c>
      <c r="G31" s="33" t="s">
        <v>49</v>
      </c>
      <c r="H31" s="30"/>
      <c r="I31" s="30"/>
      <c r="J31" s="34">
        <v>860000</v>
      </c>
      <c r="K31" s="34">
        <v>860000</v>
      </c>
      <c r="L31" s="30"/>
    </row>
    <row r="32" spans="2:12" ht="54.75" customHeight="1" x14ac:dyDescent="0.3">
      <c r="B32" s="20"/>
      <c r="C32" s="18" t="s">
        <v>46</v>
      </c>
      <c r="D32" s="18">
        <v>7340</v>
      </c>
      <c r="E32" s="18" t="s">
        <v>53</v>
      </c>
      <c r="F32" s="19" t="s">
        <v>51</v>
      </c>
      <c r="G32" s="33" t="s">
        <v>55</v>
      </c>
      <c r="H32" s="30"/>
      <c r="I32" s="30"/>
      <c r="J32" s="34">
        <v>300000</v>
      </c>
      <c r="K32" s="34">
        <v>300000</v>
      </c>
      <c r="L32" s="30"/>
    </row>
    <row r="33" spans="2:15" ht="50.25" customHeight="1" x14ac:dyDescent="0.3">
      <c r="B33" s="20"/>
      <c r="C33" s="18" t="s">
        <v>46</v>
      </c>
      <c r="D33" s="18">
        <v>7340</v>
      </c>
      <c r="E33" s="18" t="s">
        <v>53</v>
      </c>
      <c r="F33" s="19" t="s">
        <v>51</v>
      </c>
      <c r="G33" s="33" t="s">
        <v>52</v>
      </c>
      <c r="H33" s="30"/>
      <c r="I33" s="30"/>
      <c r="J33" s="34">
        <v>50000</v>
      </c>
      <c r="K33" s="34">
        <v>50000</v>
      </c>
      <c r="L33" s="30"/>
    </row>
    <row r="34" spans="2:15" ht="29.25" customHeight="1" x14ac:dyDescent="0.3">
      <c r="B34" s="20"/>
      <c r="C34" s="30" t="s">
        <v>38</v>
      </c>
      <c r="D34" s="30" t="s">
        <v>38</v>
      </c>
      <c r="E34" s="30" t="s">
        <v>38</v>
      </c>
      <c r="F34" s="30" t="s">
        <v>39</v>
      </c>
      <c r="G34" s="30" t="s">
        <v>38</v>
      </c>
      <c r="H34" s="30" t="s">
        <v>38</v>
      </c>
      <c r="I34" s="30"/>
      <c r="J34" s="34">
        <f>SUM(J28:J33)</f>
        <v>3470000</v>
      </c>
      <c r="K34" s="34">
        <f>SUM(K28:K33)</f>
        <v>3470000</v>
      </c>
      <c r="L34" s="30" t="s">
        <v>38</v>
      </c>
    </row>
    <row r="35" spans="2:15" ht="18.75" x14ac:dyDescent="0.3">
      <c r="B35" s="20"/>
      <c r="C35" s="25"/>
      <c r="D35" s="21"/>
      <c r="E35" s="21"/>
      <c r="F35" s="21"/>
      <c r="G35" s="21"/>
      <c r="H35" s="21"/>
      <c r="I35" s="21"/>
      <c r="J35" s="21"/>
      <c r="K35" s="21"/>
      <c r="L35" s="21"/>
    </row>
    <row r="36" spans="2:15" ht="18.75" x14ac:dyDescent="0.3">
      <c r="B36" s="20"/>
      <c r="C36" s="22" t="s">
        <v>64</v>
      </c>
      <c r="D36" s="21"/>
      <c r="E36" s="21"/>
      <c r="F36" s="22"/>
      <c r="G36" s="22"/>
      <c r="H36" s="44"/>
      <c r="I36" s="44"/>
      <c r="J36" s="22" t="s">
        <v>63</v>
      </c>
      <c r="K36" s="43"/>
      <c r="L36" s="22"/>
      <c r="M36" s="43"/>
      <c r="N36" s="43"/>
      <c r="O36" s="43"/>
    </row>
    <row r="37" spans="2:15" ht="18.75" x14ac:dyDescent="0.3">
      <c r="B37" s="20"/>
      <c r="C37" s="25"/>
      <c r="D37" s="21"/>
      <c r="E37" s="21"/>
      <c r="F37" s="21"/>
      <c r="G37" s="21"/>
      <c r="H37" s="21"/>
      <c r="I37" s="21"/>
      <c r="J37" s="21"/>
      <c r="K37" s="21"/>
      <c r="L37" s="21"/>
    </row>
    <row r="38" spans="2:15" ht="18.75" x14ac:dyDescent="0.3">
      <c r="B38" s="20"/>
      <c r="C38" s="25"/>
      <c r="D38" s="21"/>
      <c r="E38" s="21"/>
      <c r="F38" s="21"/>
      <c r="G38" s="21"/>
      <c r="H38" s="21"/>
      <c r="I38" s="21"/>
      <c r="J38" s="21"/>
      <c r="K38" s="21"/>
      <c r="L38" s="21"/>
    </row>
    <row r="39" spans="2:15" ht="18.75" x14ac:dyDescent="0.3">
      <c r="B39" s="20"/>
      <c r="C39" s="25"/>
      <c r="D39" s="21"/>
      <c r="E39" s="21"/>
      <c r="F39" s="21"/>
      <c r="G39" s="21"/>
      <c r="H39" s="21"/>
      <c r="I39" s="21"/>
      <c r="J39" s="21"/>
      <c r="K39" s="21"/>
      <c r="L39" s="21"/>
    </row>
    <row r="40" spans="2:15" ht="18.75" x14ac:dyDescent="0.3">
      <c r="B40" s="20"/>
      <c r="C40" s="25"/>
      <c r="D40" s="21"/>
      <c r="E40" s="21"/>
      <c r="F40" s="21"/>
      <c r="G40" s="21"/>
      <c r="H40" s="21"/>
      <c r="I40" s="21"/>
      <c r="J40" s="21"/>
      <c r="K40" s="21"/>
      <c r="L40" s="21"/>
    </row>
    <row r="41" spans="2:15" ht="18.75" x14ac:dyDescent="0.3">
      <c r="B41" s="20"/>
      <c r="C41" s="25"/>
      <c r="D41" s="21"/>
      <c r="E41" s="21"/>
      <c r="F41" s="21"/>
      <c r="G41" s="21"/>
      <c r="H41" s="21"/>
      <c r="I41" s="21"/>
      <c r="J41" s="21"/>
      <c r="K41" s="21"/>
      <c r="L41" s="21"/>
    </row>
    <row r="42" spans="2:15" ht="18.75" x14ac:dyDescent="0.3">
      <c r="B42" s="20"/>
      <c r="C42" s="25"/>
      <c r="D42" s="21"/>
      <c r="E42" s="21"/>
      <c r="F42" s="21"/>
      <c r="G42" s="21"/>
      <c r="H42" s="21"/>
      <c r="I42" s="21"/>
      <c r="J42" s="21"/>
      <c r="K42" s="21"/>
      <c r="L42" s="21"/>
    </row>
    <row r="43" spans="2:15" ht="18.75" x14ac:dyDescent="0.3">
      <c r="B43" s="20"/>
      <c r="C43" s="25"/>
      <c r="D43" s="21"/>
      <c r="E43" s="21"/>
      <c r="F43" s="21"/>
      <c r="G43" s="21"/>
      <c r="H43" s="21"/>
      <c r="I43" s="21"/>
      <c r="J43" s="21"/>
      <c r="K43" s="21"/>
      <c r="L43" s="21"/>
    </row>
    <row r="44" spans="2:15" ht="18.75" x14ac:dyDescent="0.3">
      <c r="B44" s="20"/>
      <c r="C44" s="25"/>
      <c r="D44" s="21"/>
      <c r="E44" s="21"/>
      <c r="F44" s="21"/>
      <c r="G44" s="21"/>
      <c r="H44" s="21"/>
      <c r="I44" s="21"/>
      <c r="J44" s="21"/>
      <c r="K44" s="21"/>
      <c r="L44" s="21"/>
    </row>
  </sheetData>
  <mergeCells count="3">
    <mergeCell ref="B2:Q2"/>
    <mergeCell ref="B3:Q3"/>
    <mergeCell ref="F17:J17"/>
  </mergeCells>
  <conditionalFormatting sqref="B7:B9 B20:B21 B11:B17">
    <cfRule type="expression" dxfId="15" priority="17" stopIfTrue="1">
      <formula>A7=1</formula>
    </cfRule>
  </conditionalFormatting>
  <conditionalFormatting sqref="C7:C9 C11:C15">
    <cfRule type="expression" dxfId="14" priority="18" stopIfTrue="1">
      <formula>A7=1</formula>
    </cfRule>
  </conditionalFormatting>
  <conditionalFormatting sqref="D7:D9 D11:D15">
    <cfRule type="expression" dxfId="13" priority="19" stopIfTrue="1">
      <formula>A7=1</formula>
    </cfRule>
  </conditionalFormatting>
  <conditionalFormatting sqref="E7:E9 E11:E15">
    <cfRule type="expression" dxfId="12" priority="20" stopIfTrue="1">
      <formula>A7=1</formula>
    </cfRule>
  </conditionalFormatting>
  <conditionalFormatting sqref="F7:F9 F18:F19 F11:F15">
    <cfRule type="expression" dxfId="11" priority="21" stopIfTrue="1">
      <formula>A7=1</formula>
    </cfRule>
  </conditionalFormatting>
  <conditionalFormatting sqref="G7:G9 G11:G15">
    <cfRule type="expression" dxfId="10" priority="22" stopIfTrue="1">
      <formula>A7=1</formula>
    </cfRule>
  </conditionalFormatting>
  <conditionalFormatting sqref="H7:H9 H11:H15">
    <cfRule type="expression" dxfId="9" priority="23" stopIfTrue="1">
      <formula>A7=1</formula>
    </cfRule>
  </conditionalFormatting>
  <conditionalFormatting sqref="I7:I9 I11:I15">
    <cfRule type="expression" dxfId="8" priority="24" stopIfTrue="1">
      <formula>A7=1</formula>
    </cfRule>
  </conditionalFormatting>
  <conditionalFormatting sqref="J7:J9 J11:J15">
    <cfRule type="expression" dxfId="7" priority="25" stopIfTrue="1">
      <formula>A7=1</formula>
    </cfRule>
  </conditionalFormatting>
  <conditionalFormatting sqref="K7:K9 K11:K15">
    <cfRule type="expression" dxfId="6" priority="26" stopIfTrue="1">
      <formula>A7=1</formula>
    </cfRule>
  </conditionalFormatting>
  <conditionalFormatting sqref="L7:L9 L11:L15">
    <cfRule type="expression" dxfId="5" priority="27" stopIfTrue="1">
      <formula>A7=1</formula>
    </cfRule>
  </conditionalFormatting>
  <conditionalFormatting sqref="M7:M9 M11:M21">
    <cfRule type="expression" dxfId="4" priority="28" stopIfTrue="1">
      <formula>A7=1</formula>
    </cfRule>
  </conditionalFormatting>
  <conditionalFormatting sqref="N7:N9 N11:N21">
    <cfRule type="expression" dxfId="3" priority="29" stopIfTrue="1">
      <formula>A7=1</formula>
    </cfRule>
  </conditionalFormatting>
  <conditionalFormatting sqref="O7:O9 O11:O21">
    <cfRule type="expression" dxfId="2" priority="30" stopIfTrue="1">
      <formula>A7=1</formula>
    </cfRule>
  </conditionalFormatting>
  <conditionalFormatting sqref="P7:P9 P11:P21">
    <cfRule type="expression" dxfId="1" priority="31" stopIfTrue="1">
      <formula>A7=1</formula>
    </cfRule>
  </conditionalFormatting>
  <conditionalFormatting sqref="Q7:Q9 Q11:Q21">
    <cfRule type="expression" dxfId="0" priority="32" stopIfTrue="1">
      <formula>A7=1</formula>
    </cfRule>
  </conditionalFormatting>
  <pageMargins left="0.31496062992125984" right="0.31496062992125984" top="0.39370078740157483" bottom="0.39370078740157483" header="0" footer="0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</vt:lpstr>
      <vt:lpstr>дод!Заголовки_для_друку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user</cp:lastModifiedBy>
  <cp:lastPrinted>2022-03-24T10:59:48Z</cp:lastPrinted>
  <dcterms:created xsi:type="dcterms:W3CDTF">2022-02-01T09:19:51Z</dcterms:created>
  <dcterms:modified xsi:type="dcterms:W3CDTF">2022-03-24T11:00:12Z</dcterms:modified>
</cp:coreProperties>
</file>