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ДОД 6- 2026" sheetId="2" r:id="rId1"/>
  </sheets>
  <calcPr calcId="145621"/>
</workbook>
</file>

<file path=xl/calcChain.xml><?xml version="1.0" encoding="utf-8"?>
<calcChain xmlns="http://schemas.openxmlformats.org/spreadsheetml/2006/main">
  <c r="N24" i="2" l="1"/>
  <c r="M24" i="2"/>
  <c r="L24" i="2"/>
  <c r="K24" i="2"/>
  <c r="N22" i="2"/>
  <c r="M22" i="2"/>
  <c r="L22" i="2"/>
  <c r="K22" i="2"/>
  <c r="J37" i="2" l="1"/>
  <c r="J35" i="2"/>
  <c r="J33" i="2"/>
  <c r="N31" i="2"/>
  <c r="M31" i="2"/>
  <c r="L31" i="2"/>
  <c r="K31" i="2"/>
  <c r="J31" i="2"/>
  <c r="J30" i="2"/>
  <c r="J28" i="2"/>
  <c r="J27" i="2"/>
  <c r="J25" i="2"/>
  <c r="J24" i="2"/>
  <c r="J22" i="2"/>
  <c r="M21" i="2"/>
  <c r="L21" i="2"/>
  <c r="K21" i="2"/>
  <c r="J21" i="2"/>
  <c r="J19" i="2"/>
  <c r="J17" i="2" l="1"/>
  <c r="J38" i="2" s="1"/>
  <c r="I36" i="2"/>
  <c r="I37" i="2" s="1"/>
  <c r="I34" i="2"/>
  <c r="I35" i="2" s="1"/>
  <c r="I32" i="2"/>
  <c r="I29" i="2"/>
  <c r="I26" i="2"/>
  <c r="I23" i="2"/>
  <c r="I20" i="2"/>
  <c r="I21" i="2" s="1"/>
  <c r="M19" i="2"/>
  <c r="L19" i="2"/>
  <c r="K19" i="2"/>
  <c r="K17" i="2"/>
  <c r="K38" i="2" s="1"/>
  <c r="I18" i="2"/>
  <c r="I19" i="2" s="1"/>
  <c r="N19" i="2"/>
  <c r="N17" i="2"/>
  <c r="N38" i="2" s="1"/>
  <c r="M17" i="2"/>
  <c r="M38" i="2" s="1"/>
  <c r="L17" i="2"/>
  <c r="L38" i="2" s="1"/>
  <c r="I30" i="2" l="1"/>
  <c r="I28" i="2"/>
  <c r="I31" i="2"/>
  <c r="I33" i="2"/>
  <c r="I27" i="2"/>
  <c r="I25" i="2"/>
  <c r="I24" i="2"/>
  <c r="I22" i="2"/>
  <c r="I17" i="2"/>
  <c r="I38" i="2" l="1"/>
</calcChain>
</file>

<file path=xl/sharedStrings.xml><?xml version="1.0" encoding="utf-8"?>
<sst xmlns="http://schemas.openxmlformats.org/spreadsheetml/2006/main" count="188" uniqueCount="75">
  <si>
    <t>УСЬОГО</t>
  </si>
  <si>
    <t>Обсяги</t>
  </si>
  <si>
    <t>та програм публічних інвестицій</t>
  </si>
  <si>
    <t>у 2026 році</t>
  </si>
  <si>
    <t>(код бюджету)</t>
  </si>
  <si>
    <t>(грн)</t>
  </si>
  <si>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</si>
  <si>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</si>
  <si>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</si>
  <si>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</si>
  <si>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</si>
  <si>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</si>
  <si>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Муніцепальна інфраструктура та послуги</t>
  </si>
  <si>
    <t>Х</t>
  </si>
  <si>
    <t>Реконструкція очисних споруд каналізації по вул. Конюшківська, 66 в м. Броди Бродівської територіальної громади Золочівського району Львівської області» (коригування)</t>
  </si>
  <si>
    <t>151225-8362287D</t>
  </si>
  <si>
    <t>Виконавчий комітет Бродівської міської ради</t>
  </si>
  <si>
    <t>2026-2028</t>
  </si>
  <si>
    <t>"Реконструкція скверу на Майдані Свободи в м.Броди Львівської області. Коригування"</t>
  </si>
  <si>
    <t>2026-2027</t>
  </si>
  <si>
    <t>Громадська безпека</t>
  </si>
  <si>
    <t>Нове будівництво центру безпеки громадян в с. Станіславчик Золочівського району,Львівської області</t>
  </si>
  <si>
    <t>051125-2C63AA51</t>
  </si>
  <si>
    <t>Транспорт</t>
  </si>
  <si>
    <t>081025-B16D7BE1</t>
  </si>
  <si>
    <t>Культура та інформація</t>
  </si>
  <si>
    <t>«Капітальний ремонт підвального приміщення будівлі КУ «Народний дім с.Пониковиця» Бродівської міської ради - захисної споруди цивільного захисту – протирадіаційного укриття N50716»</t>
  </si>
  <si>
    <t>141125-D747CD3F</t>
  </si>
  <si>
    <t>Відділ культури, туризму, молоді та спорту Бродівської міської ради</t>
  </si>
  <si>
    <t>Освіта і наука</t>
  </si>
  <si>
    <t>Реконструкція будівлі Суховільського ЗЗСО I-III ступенів імені Галини Столяр Бродівської міської ради Львівської області з влаштуванням найпростішого укриття за адресою провулок Центральний, 11, в селі Суховоля Золочівського району Львівської області</t>
  </si>
  <si>
    <t>Відділ освіти Бродівської міської ради</t>
  </si>
  <si>
    <t>№з/п</t>
  </si>
  <si>
    <t>1354500000</t>
  </si>
  <si>
    <t>Найменування галузі (сектору) для публічного інвестування/публічного інвестиційного проекту/програми публічних інвестицій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</si>
  <si>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</si>
  <si>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</si>
  <si>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</si>
  <si>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Обсяг бюджетних коштів, спрямованих на реалізацію публічного інвестиційного проекту/програми публічних інвестицій у 2026 році</t>
  </si>
  <si>
    <t>Додаток 6</t>
  </si>
  <si>
    <t xml:space="preserve">061025-83F28F9A </t>
  </si>
  <si>
    <t>публічних інвестицій у розрізі публічних інвестиційних проєктів</t>
  </si>
  <si>
    <t>1.1</t>
  </si>
  <si>
    <t>1.2</t>
  </si>
  <si>
    <t>Унікальний ідентифікатор проєкту /програми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</si>
  <si>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</si>
  <si>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</si>
  <si>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 xml:space="preserve">Капітальний ремонт вул.Юридика та вул 900 річчя Бродів в м Броди Львівської області (конигування) </t>
  </si>
  <si>
    <t>2023-2027</t>
  </si>
  <si>
    <t>151025-7338D145</t>
  </si>
  <si>
    <t>Забезпечення закладів загальної середньої освіти засобами навчання та обладнанням в межах впровадження реформи “Нова українська школа”</t>
  </si>
  <si>
    <t>211025-79D50EF6</t>
  </si>
  <si>
    <t>Безперешкодний доступ до якісної освіти-шкільні автобусм</t>
  </si>
  <si>
    <t>2.1</t>
  </si>
  <si>
    <t>3.1</t>
  </si>
  <si>
    <t>4.1</t>
  </si>
  <si>
    <t>5.1</t>
  </si>
  <si>
    <t>5.2</t>
  </si>
  <si>
    <t>5.3</t>
  </si>
  <si>
    <t>0216091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</si>
  <si>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</si>
  <si>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</si>
  <si>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</si>
  <si>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</si>
  <si>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</si>
  <si>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</si>
  <si>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</si>
  <si>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</si>
  <si>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0611300</t>
  </si>
  <si>
    <t>191225-08027AB3</t>
  </si>
  <si>
    <t>до рішення виконавчого комітету</t>
  </si>
  <si>
    <t>Бродівської міської ради Львівської області</t>
  </si>
  <si>
    <t xml:space="preserve"> від 15 грудня 2025року  №535/02-02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</si>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</sst>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8" xfId="1" quotePrefix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justify"/>
    </xf>
    <xf numFmtId="0" fontId="6" fillId="0" borderId="8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quotePrefix="1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textRotation="90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textRotation="90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textRotation="90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34" workbookViewId="0">
      <selection activeCell="I43" sqref="I43"/>
    </sheetView>
  </sheetViews>
  <sheetFormatPr defaultRowHeight="12.75" x14ac:dyDescent="0.2"/>
  <cols>
    <col min="1" max="1" width="9.5703125" customWidth="1"/>
    <col min="2" max="2" width="40.140625" customWidth="1"/>
    <col min="3" max="3" width="19.140625" customWidth="1"/>
    <col min="4" max="4" width="12.5703125" customWidth="1"/>
    <col min="5" max="5" width="34.7109375" customWidth="1"/>
    <col min="6" max="6" width="35.42578125" customWidth="1"/>
    <col min="7" max="7" width="13.5703125" customWidth="1"/>
    <col min="8" max="8" width="11.5703125" customWidth="1"/>
    <col min="9" max="9" width="15.85546875" customWidth="1"/>
    <col min="10" max="10" width="12.42578125" customWidth="1"/>
    <col min="13" max="13" width="8" customWidth="1"/>
    <col min="14" max="14" width="9.140625" customWidth="1"/>
  </cols>
  <sheetData>
    <row r="1" spans="1:14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7"/>
      <c r="B2" s="2"/>
      <c r="C2" s="2"/>
      <c r="D2" s="2"/>
      <c r="E2" s="2"/>
      <c r="F2" s="2"/>
      <c r="G2" s="2"/>
      <c r="H2" s="2"/>
      <c r="I2" s="2"/>
      <c r="J2" s="2" t="s">
        <v>39</v>
      </c>
      <c r="L2" s="2"/>
      <c r="M2" s="2"/>
      <c r="N2" s="2"/>
    </row>
    <row r="3" spans="1:14" ht="15.75" x14ac:dyDescent="0.25">
      <c r="A3" s="7"/>
      <c r="B3" s="2"/>
      <c r="C3" s="2"/>
      <c r="D3" s="2"/>
      <c r="E3" s="2"/>
      <c r="F3" s="2"/>
      <c r="G3" s="2"/>
      <c r="H3" s="2"/>
      <c r="I3" s="2"/>
      <c r="J3" s="29" t="s">
        <v>70</v>
      </c>
      <c r="K3" s="29"/>
      <c r="L3" s="29"/>
      <c r="M3" s="29"/>
      <c r="N3" s="29"/>
    </row>
    <row r="4" spans="1:14" ht="15.75" x14ac:dyDescent="0.25">
      <c r="A4" s="7"/>
      <c r="B4" s="2"/>
      <c r="C4" s="2"/>
      <c r="D4" s="2"/>
      <c r="E4" s="2"/>
      <c r="F4" s="2"/>
      <c r="G4" s="2"/>
      <c r="H4" s="2"/>
      <c r="I4" s="2"/>
      <c r="J4" s="2" t="s">
        <v>71</v>
      </c>
      <c r="K4" s="2"/>
      <c r="L4" s="2"/>
      <c r="M4" s="2"/>
      <c r="N4" s="2"/>
    </row>
    <row r="5" spans="1:14" ht="15.75" x14ac:dyDescent="0.25">
      <c r="A5" s="7"/>
      <c r="B5" s="2"/>
      <c r="C5" s="2"/>
      <c r="D5" s="2"/>
      <c r="E5" s="2"/>
      <c r="F5" s="2"/>
      <c r="G5" s="2"/>
      <c r="H5" s="2"/>
      <c r="I5" s="2"/>
      <c r="J5" s="2" t="s">
        <v>72</v>
      </c>
      <c r="K5" s="2"/>
      <c r="L5" s="2"/>
      <c r="M5" s="2"/>
      <c r="N5" s="2"/>
    </row>
    <row r="6" spans="1:14" ht="15.75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2"/>
      <c r="B7" s="3"/>
      <c r="C7" s="3"/>
      <c r="D7" s="3"/>
      <c r="E7" s="23" t="s">
        <v>1</v>
      </c>
      <c r="F7" s="24"/>
      <c r="G7" s="25"/>
      <c r="H7" s="3"/>
      <c r="I7" s="3"/>
      <c r="J7" s="3"/>
      <c r="K7" s="3"/>
      <c r="L7" s="3"/>
      <c r="M7" s="3"/>
      <c r="N7" s="3"/>
    </row>
    <row r="8" spans="1:14" ht="15.75" x14ac:dyDescent="0.25">
      <c r="A8" s="2"/>
      <c r="B8" s="23" t="s">
        <v>41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21.75" customHeight="1" x14ac:dyDescent="0.25">
      <c r="A9" s="2"/>
      <c r="B9" s="23" t="s">
        <v>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3"/>
    </row>
    <row r="10" spans="1:14" ht="16.5" customHeight="1" x14ac:dyDescent="0.25">
      <c r="A10" s="2"/>
      <c r="B10" s="3"/>
      <c r="C10" s="35" t="s">
        <v>3</v>
      </c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</row>
    <row r="11" spans="1:14" ht="15.75" x14ac:dyDescent="0.25">
      <c r="A11" s="27" t="s">
        <v>33</v>
      </c>
      <c r="B11" s="2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23" t="s">
        <v>4</v>
      </c>
      <c r="B12" s="2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8" t="s">
        <v>5</v>
      </c>
    </row>
    <row r="13" spans="1:14" ht="16.5" thickBot="1" x14ac:dyDescent="0.3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8"/>
    </row>
    <row r="14" spans="1:14" ht="75.75" customHeight="1" thickBot="1" x14ac:dyDescent="0.25">
      <c r="A14" s="30" t="s">
        <v>32</v>
      </c>
      <c r="B14" s="32" t="s">
        <v>34</v>
      </c>
      <c r="C14" s="32" t="s">
        <v>44</v>
      </c>
      <c r="D14" s="32" t="s">
        <v>35</v>
      </c>
      <c r="E14" s="32" t="s">
        <v>36</v>
      </c>
      <c r="F14" s="32" t="s">
        <v>37</v>
      </c>
      <c r="G14" s="32" t="s">
        <v>45</v>
      </c>
      <c r="H14" s="32" t="s">
        <v>46</v>
      </c>
      <c r="I14" s="39" t="s">
        <v>38</v>
      </c>
      <c r="J14" s="36" t="s">
        <v>6</v>
      </c>
      <c r="K14" s="37"/>
      <c r="L14" s="37"/>
      <c r="M14" s="37"/>
      <c r="N14" s="38"/>
    </row>
    <row r="15" spans="1:14" ht="80.25" customHeight="1" thickBot="1" x14ac:dyDescent="0.25">
      <c r="A15" s="31"/>
      <c r="B15" s="33"/>
      <c r="C15" s="34"/>
      <c r="D15" s="34"/>
      <c r="E15" s="34"/>
      <c r="F15" s="34"/>
      <c r="G15" s="34"/>
      <c r="H15" s="34"/>
      <c r="I15" s="34"/>
      <c r="J15" s="8" t="s">
        <v>7</v>
      </c>
      <c r="K15" s="8" t="s">
        <v>8</v>
      </c>
      <c r="L15" s="8" t="s">
        <v>9</v>
      </c>
      <c r="M15" s="8" t="s">
        <v>10</v>
      </c>
      <c r="N15" s="8" t="s">
        <v>11</v>
      </c>
    </row>
    <row r="16" spans="1:14" ht="15.75" x14ac:dyDescent="0.2">
      <c r="A16" s="9">
        <v>1</v>
      </c>
      <c r="B16" s="10">
        <v>2</v>
      </c>
      <c r="C16" s="10">
        <v>3</v>
      </c>
      <c r="D16" s="10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1">
        <v>10</v>
      </c>
      <c r="K16" s="11">
        <v>11</v>
      </c>
      <c r="L16" s="11">
        <v>12</v>
      </c>
      <c r="M16" s="11">
        <v>13</v>
      </c>
      <c r="N16" s="12">
        <v>14</v>
      </c>
    </row>
    <row r="17" spans="1:14" ht="45" customHeight="1" x14ac:dyDescent="0.2">
      <c r="A17" s="13">
        <v>1</v>
      </c>
      <c r="B17" s="14" t="s">
        <v>12</v>
      </c>
      <c r="C17" s="13" t="s">
        <v>13</v>
      </c>
      <c r="D17" s="13" t="s">
        <v>13</v>
      </c>
      <c r="E17" s="13" t="s">
        <v>13</v>
      </c>
      <c r="F17" s="15" t="s">
        <v>16</v>
      </c>
      <c r="G17" s="14" t="s">
        <v>13</v>
      </c>
      <c r="H17" s="14" t="s">
        <v>13</v>
      </c>
      <c r="I17" s="15">
        <f>J17+K17+L17+M17+N17</f>
        <v>3000000</v>
      </c>
      <c r="J17" s="15">
        <f>J18+J20</f>
        <v>3000000</v>
      </c>
      <c r="K17" s="15">
        <f t="shared" ref="K17:N17" si="0">K18+K20</f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</row>
    <row r="18" spans="1:14" ht="78.75" x14ac:dyDescent="0.2">
      <c r="A18" s="16" t="s">
        <v>42</v>
      </c>
      <c r="B18" s="13" t="s">
        <v>14</v>
      </c>
      <c r="C18" s="17" t="s">
        <v>15</v>
      </c>
      <c r="D18" s="13" t="s">
        <v>13</v>
      </c>
      <c r="E18" s="13" t="s">
        <v>13</v>
      </c>
      <c r="F18" s="17" t="s">
        <v>16</v>
      </c>
      <c r="G18" s="17" t="s">
        <v>17</v>
      </c>
      <c r="H18" s="17">
        <v>258314535</v>
      </c>
      <c r="I18" s="17">
        <f>J18+K18+L18+M18+N18</f>
        <v>2000000</v>
      </c>
      <c r="J18" s="17">
        <v>2000000</v>
      </c>
      <c r="K18" s="17"/>
      <c r="L18" s="17"/>
      <c r="M18" s="17"/>
      <c r="N18" s="17"/>
    </row>
    <row r="19" spans="1:14" ht="94.5" x14ac:dyDescent="0.2">
      <c r="A19" s="13" t="s">
        <v>13</v>
      </c>
      <c r="B19" s="13" t="s">
        <v>13</v>
      </c>
      <c r="C19" s="13" t="s">
        <v>13</v>
      </c>
      <c r="D19" s="4" t="s">
        <v>59</v>
      </c>
      <c r="E19" s="4" t="s">
        <v>60</v>
      </c>
      <c r="F19" s="17" t="s">
        <v>16</v>
      </c>
      <c r="G19" s="13" t="s">
        <v>13</v>
      </c>
      <c r="H19" s="13" t="s">
        <v>13</v>
      </c>
      <c r="I19" s="17">
        <f>I18</f>
        <v>2000000</v>
      </c>
      <c r="J19" s="17">
        <f>J18</f>
        <v>2000000</v>
      </c>
      <c r="K19" s="17">
        <f t="shared" ref="K19:N19" si="1">K18</f>
        <v>0</v>
      </c>
      <c r="L19" s="17">
        <f t="shared" si="1"/>
        <v>0</v>
      </c>
      <c r="M19" s="17">
        <f t="shared" si="1"/>
        <v>0</v>
      </c>
      <c r="N19" s="17">
        <f t="shared" si="1"/>
        <v>0</v>
      </c>
    </row>
    <row r="20" spans="1:14" ht="47.25" x14ac:dyDescent="0.2">
      <c r="A20" s="16" t="s">
        <v>43</v>
      </c>
      <c r="B20" s="17" t="s">
        <v>18</v>
      </c>
      <c r="C20" s="17" t="s">
        <v>40</v>
      </c>
      <c r="D20" s="13" t="s">
        <v>13</v>
      </c>
      <c r="E20" s="13" t="s">
        <v>13</v>
      </c>
      <c r="F20" s="17" t="s">
        <v>16</v>
      </c>
      <c r="G20" s="17" t="s">
        <v>19</v>
      </c>
      <c r="H20" s="17">
        <v>20042494</v>
      </c>
      <c r="I20" s="17">
        <f t="shared" ref="I20:I36" si="2">J20+K20+L20+M20+N20</f>
        <v>1000000</v>
      </c>
      <c r="J20" s="17">
        <v>1000000</v>
      </c>
      <c r="K20" s="17"/>
      <c r="L20" s="17"/>
      <c r="M20" s="17"/>
      <c r="N20" s="17"/>
    </row>
    <row r="21" spans="1:14" ht="94.5" x14ac:dyDescent="0.2">
      <c r="A21" s="13" t="s">
        <v>13</v>
      </c>
      <c r="B21" s="13" t="s">
        <v>13</v>
      </c>
      <c r="C21" s="13" t="s">
        <v>13</v>
      </c>
      <c r="D21" s="18" t="s">
        <v>61</v>
      </c>
      <c r="E21" s="13" t="s">
        <v>62</v>
      </c>
      <c r="F21" s="17" t="s">
        <v>16</v>
      </c>
      <c r="G21" s="13" t="s">
        <v>13</v>
      </c>
      <c r="H21" s="13" t="s">
        <v>13</v>
      </c>
      <c r="I21" s="17">
        <f>I20</f>
        <v>1000000</v>
      </c>
      <c r="J21" s="17">
        <f t="shared" ref="J21:M21" si="3">J20</f>
        <v>1000000</v>
      </c>
      <c r="K21" s="17">
        <f t="shared" si="3"/>
        <v>0</v>
      </c>
      <c r="L21" s="17">
        <f t="shared" si="3"/>
        <v>0</v>
      </c>
      <c r="M21" s="17">
        <f t="shared" si="3"/>
        <v>0</v>
      </c>
      <c r="N21" s="17"/>
    </row>
    <row r="22" spans="1:14" ht="31.5" x14ac:dyDescent="0.2">
      <c r="A22" s="13">
        <v>2</v>
      </c>
      <c r="B22" s="14" t="s">
        <v>20</v>
      </c>
      <c r="C22" s="13" t="s">
        <v>13</v>
      </c>
      <c r="D22" s="13" t="s">
        <v>13</v>
      </c>
      <c r="E22" s="14" t="s">
        <v>13</v>
      </c>
      <c r="F22" s="15" t="s">
        <v>16</v>
      </c>
      <c r="G22" s="14" t="s">
        <v>13</v>
      </c>
      <c r="H22" s="14" t="s">
        <v>13</v>
      </c>
      <c r="I22" s="15">
        <f>I23</f>
        <v>2048000</v>
      </c>
      <c r="J22" s="15">
        <f>J23</f>
        <v>2048000</v>
      </c>
      <c r="K22" s="15">
        <f t="shared" ref="K22:N22" si="4">K23</f>
        <v>0</v>
      </c>
      <c r="L22" s="15">
        <f t="shared" si="4"/>
        <v>0</v>
      </c>
      <c r="M22" s="15">
        <f t="shared" si="4"/>
        <v>0</v>
      </c>
      <c r="N22" s="15">
        <f t="shared" si="4"/>
        <v>0</v>
      </c>
    </row>
    <row r="23" spans="1:14" ht="63" x14ac:dyDescent="0.2">
      <c r="A23" s="16" t="s">
        <v>53</v>
      </c>
      <c r="B23" s="17" t="s">
        <v>21</v>
      </c>
      <c r="C23" s="17" t="s">
        <v>22</v>
      </c>
      <c r="D23" s="13" t="s">
        <v>13</v>
      </c>
      <c r="E23" s="13" t="s">
        <v>13</v>
      </c>
      <c r="F23" s="17" t="s">
        <v>16</v>
      </c>
      <c r="G23" s="17">
        <v>2026</v>
      </c>
      <c r="H23" s="17">
        <v>28548118</v>
      </c>
      <c r="I23" s="17">
        <f t="shared" si="2"/>
        <v>2048000</v>
      </c>
      <c r="J23" s="17">
        <v>2048000</v>
      </c>
      <c r="K23" s="17"/>
      <c r="L23" s="17"/>
      <c r="M23" s="17"/>
      <c r="N23" s="17"/>
    </row>
    <row r="24" spans="1:14" ht="94.5" x14ac:dyDescent="0.2">
      <c r="A24" s="13" t="s">
        <v>13</v>
      </c>
      <c r="B24" s="13" t="s">
        <v>13</v>
      </c>
      <c r="C24" s="13" t="s">
        <v>13</v>
      </c>
      <c r="D24" s="18" t="s">
        <v>61</v>
      </c>
      <c r="E24" s="13" t="s">
        <v>62</v>
      </c>
      <c r="F24" s="17" t="s">
        <v>16</v>
      </c>
      <c r="G24" s="13" t="s">
        <v>13</v>
      </c>
      <c r="H24" s="13" t="s">
        <v>13</v>
      </c>
      <c r="I24" s="17">
        <f>I23</f>
        <v>2048000</v>
      </c>
      <c r="J24" s="17">
        <f>J23</f>
        <v>2048000</v>
      </c>
      <c r="K24" s="17">
        <f t="shared" ref="K24:N24" si="5">K23</f>
        <v>0</v>
      </c>
      <c r="L24" s="17">
        <f t="shared" si="5"/>
        <v>0</v>
      </c>
      <c r="M24" s="17">
        <f t="shared" si="5"/>
        <v>0</v>
      </c>
      <c r="N24" s="17">
        <f t="shared" si="5"/>
        <v>0</v>
      </c>
    </row>
    <row r="25" spans="1:14" ht="31.5" x14ac:dyDescent="0.2">
      <c r="A25" s="14">
        <v>3</v>
      </c>
      <c r="B25" s="14" t="s">
        <v>23</v>
      </c>
      <c r="C25" s="13" t="s">
        <v>13</v>
      </c>
      <c r="D25" s="14" t="s">
        <v>13</v>
      </c>
      <c r="E25" s="14" t="s">
        <v>13</v>
      </c>
      <c r="F25" s="15" t="s">
        <v>16</v>
      </c>
      <c r="G25" s="14" t="s">
        <v>13</v>
      </c>
      <c r="H25" s="14" t="s">
        <v>13</v>
      </c>
      <c r="I25" s="15">
        <f>I26</f>
        <v>1577000</v>
      </c>
      <c r="J25" s="15">
        <f>J26</f>
        <v>1577000</v>
      </c>
      <c r="K25" s="15"/>
      <c r="L25" s="15"/>
      <c r="M25" s="15"/>
      <c r="N25" s="15"/>
    </row>
    <row r="26" spans="1:14" ht="47.25" x14ac:dyDescent="0.2">
      <c r="A26" s="16" t="s">
        <v>54</v>
      </c>
      <c r="B26" s="13" t="s">
        <v>47</v>
      </c>
      <c r="C26" s="13" t="s">
        <v>24</v>
      </c>
      <c r="D26" s="13" t="s">
        <v>13</v>
      </c>
      <c r="E26" s="13" t="s">
        <v>13</v>
      </c>
      <c r="F26" s="17" t="s">
        <v>16</v>
      </c>
      <c r="G26" s="13" t="s">
        <v>48</v>
      </c>
      <c r="H26" s="13">
        <v>36722477</v>
      </c>
      <c r="I26" s="17">
        <f t="shared" si="2"/>
        <v>1577000</v>
      </c>
      <c r="J26" s="17">
        <v>1577000</v>
      </c>
      <c r="K26" s="17"/>
      <c r="L26" s="17"/>
      <c r="M26" s="17"/>
      <c r="N26" s="17"/>
    </row>
    <row r="27" spans="1:14" ht="94.5" x14ac:dyDescent="0.2">
      <c r="A27" s="13" t="s">
        <v>13</v>
      </c>
      <c r="B27" s="13" t="s">
        <v>13</v>
      </c>
      <c r="C27" s="13" t="s">
        <v>13</v>
      </c>
      <c r="D27" s="18" t="s">
        <v>63</v>
      </c>
      <c r="E27" s="13" t="s">
        <v>64</v>
      </c>
      <c r="F27" s="17" t="s">
        <v>16</v>
      </c>
      <c r="G27" s="13" t="s">
        <v>13</v>
      </c>
      <c r="H27" s="13" t="s">
        <v>13</v>
      </c>
      <c r="I27" s="17">
        <f>I26</f>
        <v>1577000</v>
      </c>
      <c r="J27" s="17">
        <f>J26</f>
        <v>1577000</v>
      </c>
      <c r="K27" s="17"/>
      <c r="L27" s="17"/>
      <c r="M27" s="17"/>
      <c r="N27" s="17"/>
    </row>
    <row r="28" spans="1:14" ht="47.25" x14ac:dyDescent="0.2">
      <c r="A28" s="14">
        <v>4</v>
      </c>
      <c r="B28" s="14" t="s">
        <v>25</v>
      </c>
      <c r="C28" s="13" t="s">
        <v>13</v>
      </c>
      <c r="D28" s="14" t="s">
        <v>13</v>
      </c>
      <c r="E28" s="14" t="s">
        <v>13</v>
      </c>
      <c r="F28" s="15" t="s">
        <v>28</v>
      </c>
      <c r="G28" s="14" t="s">
        <v>13</v>
      </c>
      <c r="H28" s="14" t="s">
        <v>13</v>
      </c>
      <c r="I28" s="15">
        <f>I29</f>
        <v>100000</v>
      </c>
      <c r="J28" s="15">
        <f>J29</f>
        <v>100000</v>
      </c>
      <c r="K28" s="15"/>
      <c r="L28" s="15"/>
      <c r="M28" s="15"/>
      <c r="N28" s="15"/>
    </row>
    <row r="29" spans="1:14" ht="94.5" x14ac:dyDescent="0.2">
      <c r="A29" s="16" t="s">
        <v>55</v>
      </c>
      <c r="B29" s="17" t="s">
        <v>26</v>
      </c>
      <c r="C29" s="17" t="s">
        <v>27</v>
      </c>
      <c r="D29" s="13" t="s">
        <v>13</v>
      </c>
      <c r="E29" s="13" t="s">
        <v>13</v>
      </c>
      <c r="F29" s="17" t="s">
        <v>28</v>
      </c>
      <c r="G29" s="17" t="s">
        <v>17</v>
      </c>
      <c r="H29" s="17">
        <v>11317628</v>
      </c>
      <c r="I29" s="17">
        <f t="shared" si="2"/>
        <v>100000</v>
      </c>
      <c r="J29" s="17">
        <v>100000</v>
      </c>
      <c r="K29" s="17"/>
      <c r="L29" s="17"/>
      <c r="M29" s="17"/>
      <c r="N29" s="17"/>
    </row>
    <row r="30" spans="1:14" ht="94.5" x14ac:dyDescent="0.2">
      <c r="A30" s="13" t="s">
        <v>13</v>
      </c>
      <c r="B30" s="13" t="s">
        <v>13</v>
      </c>
      <c r="C30" s="13" t="s">
        <v>13</v>
      </c>
      <c r="D30" s="18" t="s">
        <v>65</v>
      </c>
      <c r="E30" s="13" t="s">
        <v>66</v>
      </c>
      <c r="F30" s="17" t="s">
        <v>28</v>
      </c>
      <c r="G30" s="13" t="s">
        <v>13</v>
      </c>
      <c r="H30" s="13" t="s">
        <v>13</v>
      </c>
      <c r="I30" s="17">
        <f>I29</f>
        <v>100000</v>
      </c>
      <c r="J30" s="17">
        <f>J29</f>
        <v>100000</v>
      </c>
      <c r="K30" s="17"/>
      <c r="L30" s="17"/>
      <c r="M30" s="17"/>
      <c r="N30" s="17"/>
    </row>
    <row r="31" spans="1:14" ht="31.5" x14ac:dyDescent="0.2">
      <c r="A31" s="14">
        <v>5</v>
      </c>
      <c r="B31" s="14" t="s">
        <v>29</v>
      </c>
      <c r="C31" s="13"/>
      <c r="D31" s="14" t="s">
        <v>13</v>
      </c>
      <c r="E31" s="14" t="s">
        <v>13</v>
      </c>
      <c r="F31" s="13" t="s">
        <v>31</v>
      </c>
      <c r="G31" s="13" t="s">
        <v>13</v>
      </c>
      <c r="H31" s="13" t="s">
        <v>13</v>
      </c>
      <c r="I31" s="15">
        <f>I32+I34+I36</f>
        <v>2175000</v>
      </c>
      <c r="J31" s="15">
        <f t="shared" ref="J31:N31" si="6">J32+J34+J36</f>
        <v>2175000</v>
      </c>
      <c r="K31" s="15">
        <f t="shared" si="6"/>
        <v>0</v>
      </c>
      <c r="L31" s="15">
        <f t="shared" si="6"/>
        <v>0</v>
      </c>
      <c r="M31" s="15">
        <f t="shared" si="6"/>
        <v>0</v>
      </c>
      <c r="N31" s="15">
        <f t="shared" si="6"/>
        <v>0</v>
      </c>
    </row>
    <row r="32" spans="1:14" ht="126" x14ac:dyDescent="0.2">
      <c r="A32" s="16" t="s">
        <v>56</v>
      </c>
      <c r="B32" s="17" t="s">
        <v>30</v>
      </c>
      <c r="C32" s="17" t="s">
        <v>49</v>
      </c>
      <c r="D32" s="13" t="s">
        <v>13</v>
      </c>
      <c r="E32" s="13" t="s">
        <v>13</v>
      </c>
      <c r="F32" s="13" t="s">
        <v>31</v>
      </c>
      <c r="G32" s="13" t="s">
        <v>19</v>
      </c>
      <c r="H32" s="13">
        <v>12767518</v>
      </c>
      <c r="I32" s="17">
        <f t="shared" si="2"/>
        <v>1375000</v>
      </c>
      <c r="J32" s="17">
        <v>1375000</v>
      </c>
      <c r="K32" s="17"/>
      <c r="L32" s="17"/>
      <c r="M32" s="17"/>
      <c r="N32" s="17"/>
    </row>
    <row r="33" spans="1:14" ht="78.75" x14ac:dyDescent="0.2">
      <c r="A33" s="13" t="s">
        <v>13</v>
      </c>
      <c r="B33" s="13" t="s">
        <v>13</v>
      </c>
      <c r="C33" s="13" t="s">
        <v>13</v>
      </c>
      <c r="D33" s="18" t="s">
        <v>68</v>
      </c>
      <c r="E33" s="13" t="s">
        <v>67</v>
      </c>
      <c r="F33" s="13" t="s">
        <v>31</v>
      </c>
      <c r="G33" s="13" t="s">
        <v>13</v>
      </c>
      <c r="H33" s="13" t="s">
        <v>13</v>
      </c>
      <c r="I33" s="17">
        <f>I32</f>
        <v>1375000</v>
      </c>
      <c r="J33" s="17">
        <f>J32</f>
        <v>1375000</v>
      </c>
      <c r="K33" s="17"/>
      <c r="L33" s="17"/>
      <c r="M33" s="17"/>
      <c r="N33" s="17"/>
    </row>
    <row r="34" spans="1:14" ht="63" x14ac:dyDescent="0.2">
      <c r="A34" s="16" t="s">
        <v>57</v>
      </c>
      <c r="B34" s="19" t="s">
        <v>50</v>
      </c>
      <c r="C34" s="20" t="s">
        <v>51</v>
      </c>
      <c r="D34" s="13" t="s">
        <v>13</v>
      </c>
      <c r="E34" s="13" t="s">
        <v>13</v>
      </c>
      <c r="F34" s="13" t="s">
        <v>31</v>
      </c>
      <c r="G34" s="13">
        <v>2026</v>
      </c>
      <c r="H34" s="13">
        <v>500000</v>
      </c>
      <c r="I34" s="17">
        <f t="shared" si="2"/>
        <v>500000</v>
      </c>
      <c r="J34" s="17">
        <v>500000</v>
      </c>
      <c r="K34" s="17"/>
      <c r="L34" s="17"/>
      <c r="M34" s="17"/>
      <c r="N34" s="17"/>
    </row>
    <row r="35" spans="1:14" ht="87.75" customHeight="1" x14ac:dyDescent="0.2">
      <c r="A35" s="13" t="s">
        <v>13</v>
      </c>
      <c r="B35" s="13" t="s">
        <v>13</v>
      </c>
      <c r="C35" s="13" t="s">
        <v>13</v>
      </c>
      <c r="D35" s="18" t="s">
        <v>68</v>
      </c>
      <c r="E35" s="13" t="s">
        <v>67</v>
      </c>
      <c r="F35" s="13" t="s">
        <v>31</v>
      </c>
      <c r="G35" s="13" t="s">
        <v>13</v>
      </c>
      <c r="H35" s="13" t="s">
        <v>13</v>
      </c>
      <c r="I35" s="17">
        <f>I34</f>
        <v>500000</v>
      </c>
      <c r="J35" s="17">
        <f>J34</f>
        <v>500000</v>
      </c>
      <c r="K35" s="17"/>
      <c r="L35" s="17"/>
      <c r="M35" s="17"/>
      <c r="N35" s="17"/>
    </row>
    <row r="36" spans="1:14" ht="57" customHeight="1" x14ac:dyDescent="0.2">
      <c r="A36" s="16" t="s">
        <v>58</v>
      </c>
      <c r="B36" s="13" t="s">
        <v>52</v>
      </c>
      <c r="C36" s="22" t="s">
        <v>69</v>
      </c>
      <c r="D36" s="13" t="s">
        <v>13</v>
      </c>
      <c r="E36" s="13" t="s">
        <v>13</v>
      </c>
      <c r="F36" s="13" t="s">
        <v>31</v>
      </c>
      <c r="G36" s="13" t="s">
        <v>17</v>
      </c>
      <c r="H36" s="13">
        <v>300000</v>
      </c>
      <c r="I36" s="17">
        <f t="shared" si="2"/>
        <v>300000</v>
      </c>
      <c r="J36" s="17">
        <v>300000</v>
      </c>
      <c r="K36" s="17"/>
      <c r="L36" s="17"/>
      <c r="M36" s="17"/>
      <c r="N36" s="17"/>
    </row>
    <row r="37" spans="1:14" ht="83.25" customHeight="1" x14ac:dyDescent="0.2">
      <c r="A37" s="13" t="s">
        <v>13</v>
      </c>
      <c r="B37" s="13" t="s">
        <v>13</v>
      </c>
      <c r="C37" s="13" t="s">
        <v>13</v>
      </c>
      <c r="D37" s="18" t="s">
        <v>68</v>
      </c>
      <c r="E37" s="13" t="s">
        <v>67</v>
      </c>
      <c r="F37" s="13" t="s">
        <v>31</v>
      </c>
      <c r="G37" s="13" t="s">
        <v>13</v>
      </c>
      <c r="H37" s="13" t="s">
        <v>13</v>
      </c>
      <c r="I37" s="17">
        <f>I36</f>
        <v>300000</v>
      </c>
      <c r="J37" s="17">
        <f>J36</f>
        <v>300000</v>
      </c>
      <c r="K37" s="17"/>
      <c r="L37" s="17"/>
      <c r="M37" s="17"/>
      <c r="N37" s="17"/>
    </row>
    <row r="38" spans="1:14" ht="15.75" x14ac:dyDescent="0.2">
      <c r="A38" s="13" t="s">
        <v>13</v>
      </c>
      <c r="B38" s="13" t="s">
        <v>13</v>
      </c>
      <c r="C38" s="13" t="s">
        <v>13</v>
      </c>
      <c r="D38" s="13" t="s">
        <v>13</v>
      </c>
      <c r="E38" s="13" t="s">
        <v>13</v>
      </c>
      <c r="F38" s="13" t="s">
        <v>13</v>
      </c>
      <c r="G38" s="13" t="s">
        <v>13</v>
      </c>
      <c r="H38" s="14" t="s">
        <v>0</v>
      </c>
      <c r="I38" s="15">
        <f>I17+I22+I25+I28+I31</f>
        <v>8900000</v>
      </c>
      <c r="J38" s="15">
        <f>J17+J22+J25+J28+J31</f>
        <v>8900000</v>
      </c>
      <c r="K38" s="15">
        <f t="shared" ref="K38:N38" si="7">K17+K22+K25+K28+K31</f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</row>
    <row r="39" spans="1:14" ht="15.75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75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 x14ac:dyDescent="0.25">
      <c r="A42" s="7"/>
      <c r="B42" s="21" t="s">
        <v>73</v>
      </c>
      <c r="C42" s="2"/>
      <c r="D42" s="2"/>
      <c r="E42" s="2"/>
      <c r="F42" s="2"/>
      <c r="G42" s="2"/>
      <c r="H42" s="2"/>
      <c r="I42" s="21" t="s">
        <v>74</v>
      </c>
      <c r="J42" s="2"/>
      <c r="K42" s="2"/>
      <c r="L42" s="2"/>
      <c r="M42" s="2"/>
      <c r="N42" s="2"/>
    </row>
    <row r="43" spans="1:14" ht="15.75" x14ac:dyDescent="0.2">
      <c r="A43" s="1"/>
    </row>
  </sheetData>
  <mergeCells count="18">
    <mergeCell ref="F14:F15"/>
    <mergeCell ref="B8:N8"/>
    <mergeCell ref="B9:M9"/>
    <mergeCell ref="C10:I10"/>
    <mergeCell ref="J14:N14"/>
    <mergeCell ref="G14:G15"/>
    <mergeCell ref="H14:H15"/>
    <mergeCell ref="I14:I15"/>
    <mergeCell ref="A14:A15"/>
    <mergeCell ref="B14:B15"/>
    <mergeCell ref="C14:C15"/>
    <mergeCell ref="D14:D15"/>
    <mergeCell ref="E14:E15"/>
    <mergeCell ref="E7:G7"/>
    <mergeCell ref="A12:B12"/>
    <mergeCell ref="A11:B11"/>
    <mergeCell ref="N12:N13"/>
    <mergeCell ref="J3:N3"/>
  </mergeCells>
  <pageMargins left="1.1811023622047245" right="0.39370078740157483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6- 2026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user</cp:lastModifiedBy>
  <cp:lastPrinted>2026-01-09T08:10:51Z</cp:lastPrinted>
  <dcterms:created xsi:type="dcterms:W3CDTF">2025-05-26T13:30:58Z</dcterms:created>
  <dcterms:modified xsi:type="dcterms:W3CDTF">2026-01-09T08:15:40Z</dcterms:modified>
</cp:coreProperties>
</file>